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cffileserver\sharedfolders\PROJECTS\HEALTHWATCH\Healthwatch Swindon\"/>
    </mc:Choice>
  </mc:AlternateContent>
  <bookViews>
    <workbookView xWindow="0" yWindow="0" windowWidth="28800" windowHeight="10035"/>
  </bookViews>
  <sheets>
    <sheet name="Sheet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<sst xmlns="http://schemas.openxmlformats.org/spreadsheetml/2006/main" count="757" uniqueCount="242">
  <si>
    <t>ODS Code</t>
  </si>
  <si>
    <t>Pharmacy Name</t>
  </si>
  <si>
    <t>Address</t>
  </si>
  <si>
    <t>Town</t>
  </si>
  <si>
    <t>Post Code</t>
  </si>
  <si>
    <t>Telephone</t>
  </si>
  <si>
    <t>Locality</t>
  </si>
  <si>
    <t xml:space="preserve">Monday                           23 December </t>
  </si>
  <si>
    <t>Tuesday                          24 December Christmas Eve</t>
  </si>
  <si>
    <t>Wednesday                           25 December Christmas Day</t>
  </si>
  <si>
    <t>Thursday                           26 December Boxing Day</t>
  </si>
  <si>
    <t xml:space="preserve">Friday                          27 December </t>
  </si>
  <si>
    <t xml:space="preserve">Saturday                          28 December </t>
  </si>
  <si>
    <t xml:space="preserve">Sunday                           29 December </t>
  </si>
  <si>
    <t xml:space="preserve">Monday                           30 December              </t>
  </si>
  <si>
    <t>Tuesday                31 December                      New Years Eve</t>
  </si>
  <si>
    <t>Wednesday                   1  January           New Years Day</t>
  </si>
  <si>
    <t xml:space="preserve">Thursday 
2 January </t>
  </si>
  <si>
    <t xml:space="preserve">Friday
3 January </t>
  </si>
  <si>
    <t>FM750</t>
  </si>
  <si>
    <t>Highworth Pharmacy</t>
  </si>
  <si>
    <t>4 Sheep Street, Market Place</t>
  </si>
  <si>
    <t>Highworth</t>
  </si>
  <si>
    <t>SN6 7AA</t>
  </si>
  <si>
    <t>Highworth-North East</t>
  </si>
  <si>
    <t>09:00-17:30</t>
  </si>
  <si>
    <t>CLOSED</t>
  </si>
  <si>
    <t>09:00-17:00</t>
  </si>
  <si>
    <t>FKW39</t>
  </si>
  <si>
    <t>Home Farm Pharmacy</t>
  </si>
  <si>
    <t>25 Newburgh Place, Home Farm</t>
  </si>
  <si>
    <t>SN6 7DN</t>
  </si>
  <si>
    <t>09:00-12:45
14:00-19:00</t>
  </si>
  <si>
    <t>09:00-12;45
14:00-18:30</t>
  </si>
  <si>
    <t>FKE91</t>
  </si>
  <si>
    <t>Shrivenham Pharmacy</t>
  </si>
  <si>
    <t>50a High Street</t>
  </si>
  <si>
    <t>Shrivenham</t>
  </si>
  <si>
    <t>SN6 8AA</t>
  </si>
  <si>
    <t>Shrivenham-North East</t>
  </si>
  <si>
    <t>09:00-13:00
14:00-17:30</t>
  </si>
  <si>
    <t>09:00-13:00</t>
  </si>
  <si>
    <t>FVE09</t>
  </si>
  <si>
    <t>Lloyds Pharmacy</t>
  </si>
  <si>
    <t>Unit 1, Royston Road, Park South</t>
  </si>
  <si>
    <t>Swindon</t>
  </si>
  <si>
    <t>SN3 2GD</t>
  </si>
  <si>
    <t>Swindon-East</t>
  </si>
  <si>
    <t>08:30-18:30</t>
  </si>
  <si>
    <t>FJJ49</t>
  </si>
  <si>
    <t>Rowlands Pharmacy</t>
  </si>
  <si>
    <t>Kingswood Avenue, Park North</t>
  </si>
  <si>
    <t>SN3 2RJ</t>
  </si>
  <si>
    <t>08:30-12:55
13:15-18:15</t>
  </si>
  <si>
    <t>08:30-12:55
13:15-18:00</t>
  </si>
  <si>
    <t>09:00-12:00</t>
  </si>
  <si>
    <t>FDL80</t>
  </si>
  <si>
    <t>Unit 4 Sussex Place, Somerville Road</t>
  </si>
  <si>
    <t>SN3 3FS</t>
  </si>
  <si>
    <t>08:45-13:15
14:00-17:30</t>
  </si>
  <si>
    <t>FYN10</t>
  </si>
  <si>
    <t>Colingsmead Eldene</t>
  </si>
  <si>
    <t>SN3 3TQ</t>
  </si>
  <si>
    <t>08:30-13:00
13:20-18:00</t>
  </si>
  <si>
    <t>FGJ20</t>
  </si>
  <si>
    <t xml:space="preserve">Homeground Care </t>
  </si>
  <si>
    <t>Unit 75 BSS House, Cheney Manor Industrial  Estate</t>
  </si>
  <si>
    <t>SN2 2PJ</t>
  </si>
  <si>
    <t>Swindon-internet</t>
  </si>
  <si>
    <t>09:30-17:30</t>
  </si>
  <si>
    <t>FTF64</t>
  </si>
  <si>
    <t xml:space="preserve">Asda Pharmacy </t>
  </si>
  <si>
    <t>Orbital Shopping Park, Abbey Meads</t>
  </si>
  <si>
    <t>SN25 4BG</t>
  </si>
  <si>
    <t>Swindon-North</t>
  </si>
  <si>
    <t>08:00-22:00</t>
  </si>
  <si>
    <t>08:00-19:00</t>
  </si>
  <si>
    <t>09:00-18:00</t>
  </si>
  <si>
    <t>10:00-16:00</t>
  </si>
  <si>
    <t>10:00-17:00</t>
  </si>
  <si>
    <t>FMQ83</t>
  </si>
  <si>
    <t>Boots Pharmacy</t>
  </si>
  <si>
    <t>North Swindon District Centre, Orbital Shopping Park, Thamesdown Drive</t>
  </si>
  <si>
    <t>SN25 4AN</t>
  </si>
  <si>
    <t>08:30-22:00</t>
  </si>
  <si>
    <t>07:00-17:30</t>
  </si>
  <si>
    <t>07:00-18:00</t>
  </si>
  <si>
    <t>08:30-21:00</t>
  </si>
  <si>
    <t>08:30-14:00
15:00-19:00</t>
  </si>
  <si>
    <t>10:30-16:30</t>
  </si>
  <si>
    <t>FQR16</t>
  </si>
  <si>
    <t>Cohens Chemist</t>
  </si>
  <si>
    <t>Abbey Meads Medical Center, Elstree Way, Haydon</t>
  </si>
  <si>
    <t>SN25 4YX</t>
  </si>
  <si>
    <t>FCW57</t>
  </si>
  <si>
    <t>Home Ground Pharmacy</t>
  </si>
  <si>
    <t>Home Ground Surgery, Thames Avenue</t>
  </si>
  <si>
    <t>SN25 1QQ</t>
  </si>
  <si>
    <t>05:00-20:00</t>
  </si>
  <si>
    <t>08:00-18:00</t>
  </si>
  <si>
    <t>FL165</t>
  </si>
  <si>
    <t>Moredon Health Centre, Moredon Road</t>
  </si>
  <si>
    <t>SN2 2JG</t>
  </si>
  <si>
    <t>08:00-18:30</t>
  </si>
  <si>
    <t>FH815</t>
  </si>
  <si>
    <t xml:space="preserve">Morrisons Pharmacy 
</t>
  </si>
  <si>
    <t>Thames Avenue, Haydon Wick</t>
  </si>
  <si>
    <t>08:30-13:00
14:00-19:00</t>
  </si>
  <si>
    <t>09:00-13:00
14:00-17:00</t>
  </si>
  <si>
    <t>08:30-13:00
14:00-20:00</t>
  </si>
  <si>
    <t>FAQ73</t>
  </si>
  <si>
    <t xml:space="preserve">Tawhill Pharmacy </t>
  </si>
  <si>
    <t>24 Aiken Road, Taw Hill</t>
  </si>
  <si>
    <t>SN25 1UH</t>
  </si>
  <si>
    <t>09:00-18:30</t>
  </si>
  <si>
    <t>FRN86</t>
  </si>
  <si>
    <t>16 Clive Parade, Cricklade Road</t>
  </si>
  <si>
    <t>SN2 1AJ</t>
  </si>
  <si>
    <t>Swindon-North Cen</t>
  </si>
  <si>
    <t>FWF24</t>
  </si>
  <si>
    <t xml:space="preserve">Swindon Pharmacy </t>
  </si>
  <si>
    <t>Hawthorne  Medical Centre, May Close</t>
  </si>
  <si>
    <t>SN2 1UU</t>
  </si>
  <si>
    <t>08:00-22:30</t>
  </si>
  <si>
    <t>08:00-21:00</t>
  </si>
  <si>
    <t>FJQ81</t>
  </si>
  <si>
    <t>Unit 5-6, Greenbridge Retail Park, Stratton Road</t>
  </si>
  <si>
    <t>SN3 3SG</t>
  </si>
  <si>
    <t>Swindon-North East</t>
  </si>
  <si>
    <t>08:30-13:30
14:30-21:00</t>
  </si>
  <si>
    <t>08:30-13:30
14:30-17:30</t>
  </si>
  <si>
    <t>08:30-18:00</t>
  </si>
  <si>
    <t>08:30-13:30
14:30-20:00</t>
  </si>
  <si>
    <t>08:30-13:30
14:30-19:00</t>
  </si>
  <si>
    <t>08:30-17:30</t>
  </si>
  <si>
    <t>FLP67</t>
  </si>
  <si>
    <t>3 Covingham Square</t>
  </si>
  <si>
    <t>SN3 5AA</t>
  </si>
  <si>
    <t>FRG47</t>
  </si>
  <si>
    <t>St Margarets Chase, Highworth Road</t>
  </si>
  <si>
    <t>SN3 4BF</t>
  </si>
  <si>
    <t>08:45-18:45</t>
  </si>
  <si>
    <t>FL386</t>
  </si>
  <si>
    <t>Avicenna Pharmacy</t>
  </si>
  <si>
    <t>56 Guildford Avenue, Lawns</t>
  </si>
  <si>
    <t>SN3 1JE</t>
  </si>
  <si>
    <t>Swindon-South</t>
  </si>
  <si>
    <t>08:30-13:00
14:00-18:00</t>
  </si>
  <si>
    <t>08:30-12:00</t>
  </si>
  <si>
    <t>FV354</t>
  </si>
  <si>
    <t xml:space="preserve">35 Wood Street, Old Town </t>
  </si>
  <si>
    <t>SN1 4AN</t>
  </si>
  <si>
    <t>FH416</t>
  </si>
  <si>
    <t>Jhoots Pharmacy</t>
  </si>
  <si>
    <t>171 Victoria Road</t>
  </si>
  <si>
    <t>SN1 3DF</t>
  </si>
  <si>
    <t>15:00-18:00</t>
  </si>
  <si>
    <t>FLC70</t>
  </si>
  <si>
    <t xml:space="preserve">The Health Centre, Curie Avenue </t>
  </si>
  <si>
    <t>SN1 4GB</t>
  </si>
  <si>
    <t>08:45-18:15</t>
  </si>
  <si>
    <t>FWH29</t>
  </si>
  <si>
    <t>Inside Co-Operative Store, High Street, Old Town</t>
  </si>
  <si>
    <t>SN1 3EG</t>
  </si>
  <si>
    <t>08:30-13:30
13:50-18:30</t>
  </si>
  <si>
    <t>08:30-13:30
13:50-18:00</t>
  </si>
  <si>
    <t>FRD99</t>
  </si>
  <si>
    <t>3 Brunel Plaza</t>
  </si>
  <si>
    <t>SN1 1LF</t>
  </si>
  <si>
    <t>Swindon-Town Centre</t>
  </si>
  <si>
    <t>08:00-17:30</t>
  </si>
  <si>
    <t>FNJ84</t>
  </si>
  <si>
    <t>257a Penhill Drive</t>
  </si>
  <si>
    <t>SN2 5HN</t>
  </si>
  <si>
    <t>FKV98</t>
  </si>
  <si>
    <t>Hawthorne Pharmacy</t>
  </si>
  <si>
    <t>261 Cricklade Road, Gorse Hill</t>
  </si>
  <si>
    <t>SN2 1AE</t>
  </si>
  <si>
    <t>08:30-19:30</t>
  </si>
  <si>
    <t>14:00-17:00</t>
  </si>
  <si>
    <t>09:00-12:30</t>
  </si>
  <si>
    <t>FQ775</t>
  </si>
  <si>
    <t>The Pharmacy</t>
  </si>
  <si>
    <t>123 Commercial Road</t>
  </si>
  <si>
    <t>SN1 5PL</t>
  </si>
  <si>
    <t>FA863</t>
  </si>
  <si>
    <t>1 Park Lane</t>
  </si>
  <si>
    <t>SN1 5HG</t>
  </si>
  <si>
    <t>08:30-13:00
14:00-17:30</t>
  </si>
  <si>
    <t>FD840</t>
  </si>
  <si>
    <t>167 Rodbourne Road</t>
  </si>
  <si>
    <t>SN2 2AY</t>
  </si>
  <si>
    <t>FCP66</t>
  </si>
  <si>
    <t>Swindon Health Centre (PD) Ltd</t>
  </si>
  <si>
    <t>Pharmacy Department, Swindon NHS Health Centre, 1 Islington Street</t>
  </si>
  <si>
    <t>SN1 2DQ</t>
  </si>
  <si>
    <t>10:00-13:00</t>
  </si>
  <si>
    <t>FJH00</t>
  </si>
  <si>
    <t xml:space="preserve">Tesco In-Store Pharmacy </t>
  </si>
  <si>
    <t>Ocotal Way</t>
  </si>
  <si>
    <t>SN1 2EH</t>
  </si>
  <si>
    <t>08:00-20:00</t>
  </si>
  <si>
    <t>08:00 - 19:00</t>
  </si>
  <si>
    <t>FWW54</t>
  </si>
  <si>
    <t>West Swindon District Centre, Tewkesbury Way</t>
  </si>
  <si>
    <t>SN5 7DL</t>
  </si>
  <si>
    <t>Swindon-West</t>
  </si>
  <si>
    <t>07:00-23:00</t>
  </si>
  <si>
    <t>07:00-21:00</t>
  </si>
  <si>
    <t>FC443</t>
  </si>
  <si>
    <t>Facechoice Pharmacy</t>
  </si>
  <si>
    <t>Freshbrook Village Centre, Freshbrook</t>
  </si>
  <si>
    <t>SN5 8LY</t>
  </si>
  <si>
    <t>09:00-13:00
14:15-18:00</t>
  </si>
  <si>
    <t>10:00-14:00</t>
  </si>
  <si>
    <t>09:00 - 12:00</t>
  </si>
  <si>
    <t>FGJ51</t>
  </si>
  <si>
    <t>Ashington Way Pharmacy</t>
  </si>
  <si>
    <t>Ashington Way, Westlea</t>
  </si>
  <si>
    <t>SN5 7XT</t>
  </si>
  <si>
    <t>08:30-19:00</t>
  </si>
  <si>
    <t>FH266</t>
  </si>
  <si>
    <t>2 Shaw Village Centre, Shaw</t>
  </si>
  <si>
    <t>SN5 5PY</t>
  </si>
  <si>
    <t>FTP25</t>
  </si>
  <si>
    <t>Dunwich Drive, Toothill</t>
  </si>
  <si>
    <t>SN5 8SX</t>
  </si>
  <si>
    <t>FX007</t>
  </si>
  <si>
    <t>Sparcells Pharmacy</t>
  </si>
  <si>
    <t>Midwinter Close, Peatmoor</t>
  </si>
  <si>
    <t>SN5 5AN</t>
  </si>
  <si>
    <t>08:45-13:00
14:00-18:00</t>
  </si>
  <si>
    <t>FDX18</t>
  </si>
  <si>
    <t>Jephson Pharmacy Ltd</t>
  </si>
  <si>
    <t>Wroughton Health Centre, Barrett Way</t>
  </si>
  <si>
    <t>Wroughton</t>
  </si>
  <si>
    <t>SN4 9LW</t>
  </si>
  <si>
    <t>Wroughton-South</t>
  </si>
  <si>
    <t>FJP21</t>
  </si>
  <si>
    <t>St John Pharmacy</t>
  </si>
  <si>
    <t>6 St John Road</t>
  </si>
  <si>
    <t>SN4 9ED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</si>
</sst>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12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1" fillId="0" borderId="0"/>
  </cellStyleXfs>
  <cellXfs count="83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8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left" vertical="center"/>
    </xf>
    <xf numFmtId="0" fontId="4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5" xfId="1" applyFont="1" applyBorder="1" applyAlignment="1">
      <alignment horizontal="left" vertical="center"/>
    </xf>
    <xf numFmtId="0" fontId="4" fillId="0" borderId="1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5" fillId="0" borderId="17" xfId="1" applyFont="1" applyBorder="1" applyAlignment="1">
      <alignment horizontal="left" vertical="center"/>
    </xf>
    <xf numFmtId="0" fontId="4" fillId="0" borderId="18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6" fillId="0" borderId="17" xfId="1" applyFont="1" applyBorder="1" applyAlignment="1">
      <alignment horizontal="left" vertical="center"/>
    </xf>
    <xf numFmtId="0" fontId="4" fillId="0" borderId="16" xfId="1" applyFont="1" applyBorder="1" applyAlignment="1">
      <alignment horizontal="left" vertical="center" wrapText="1"/>
    </xf>
    <xf numFmtId="0" fontId="5" fillId="0" borderId="17" xfId="1" applyFont="1" applyFill="1" applyBorder="1" applyAlignment="1">
      <alignment horizontal="left" vertical="center"/>
    </xf>
    <xf numFmtId="0" fontId="6" fillId="0" borderId="1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7" fillId="0" borderId="16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/>
    </xf>
    <xf numFmtId="0" fontId="7" fillId="0" borderId="11" xfId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2" fillId="4" borderId="0" xfId="0" applyFont="1" applyFill="1"/>
    <xf numFmtId="0" fontId="6" fillId="0" borderId="19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4" fillId="3" borderId="21" xfId="1" applyFont="1" applyFill="1" applyBorder="1" applyAlignment="1">
      <alignment horizontal="center" vertical="center" wrapText="1"/>
    </xf>
    <xf numFmtId="0" fontId="5" fillId="0" borderId="22" xfId="1" applyFont="1" applyBorder="1" applyAlignment="1">
      <alignment horizontal="left" vertical="center" wrapText="1"/>
    </xf>
    <xf numFmtId="0" fontId="4" fillId="0" borderId="22" xfId="1" applyFont="1" applyBorder="1" applyAlignment="1">
      <alignment horizontal="left" vertical="center"/>
    </xf>
    <xf numFmtId="0" fontId="5" fillId="0" borderId="23" xfId="1" applyFont="1" applyFill="1" applyBorder="1" applyAlignment="1">
      <alignment horizontal="left" vertical="center"/>
    </xf>
    <xf numFmtId="0" fontId="2" fillId="0" borderId="0" xfId="0" applyFont="1" applyFill="1"/>
    <xf numFmtId="0" fontId="4" fillId="0" borderId="24" xfId="1" applyFont="1" applyBorder="1" applyAlignment="1">
      <alignment horizontal="left" vertical="center"/>
    </xf>
    <xf numFmtId="0" fontId="4" fillId="0" borderId="25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 wrapText="1"/>
    </xf>
    <xf numFmtId="0" fontId="5" fillId="0" borderId="26" xfId="1" applyFont="1" applyBorder="1" applyAlignment="1">
      <alignment horizontal="left" vertical="center" wrapText="1"/>
    </xf>
    <xf numFmtId="0" fontId="4" fillId="0" borderId="26" xfId="1" applyFont="1" applyBorder="1" applyAlignment="1">
      <alignment horizontal="left" vertical="center"/>
    </xf>
    <xf numFmtId="0" fontId="4" fillId="0" borderId="26" xfId="1" applyFont="1" applyBorder="1" applyAlignment="1">
      <alignment horizontal="center" vertical="center"/>
    </xf>
    <xf numFmtId="0" fontId="5" fillId="0" borderId="27" xfId="1" applyFont="1" applyFill="1" applyBorder="1" applyAlignment="1">
      <alignment horizontal="left" vertical="center"/>
    </xf>
    <xf numFmtId="0" fontId="4" fillId="0" borderId="28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3" borderId="29" xfId="1" applyFont="1" applyFill="1" applyBorder="1" applyAlignment="1">
      <alignment horizontal="center" vertical="center" wrapText="1"/>
    </xf>
    <xf numFmtId="0" fontId="4" fillId="3" borderId="30" xfId="1" applyFont="1" applyFill="1" applyBorder="1" applyAlignment="1">
      <alignment horizontal="center" vertical="center" wrapText="1"/>
    </xf>
    <xf numFmtId="0" fontId="4" fillId="0" borderId="31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5" xfId="2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GSW\Primary%20Care\BGSW%20Pharmacy\Reporting\Pharmacy%20Dashboard\Master%20Pharmacy%20Dashboar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ata\NHS_ENGLAND\BGSW\Primary%20Care\BGSW%20Pharmacy\Reporting\Pharmacy%20Dashboard\Pharmacy%20Quick%20Refere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ctice_Lookup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ES"/>
      <sheetName val="Gloucestershire"/>
      <sheetName val="Swindon"/>
      <sheetName val="Wiltshire"/>
      <sheetName val="Head Office Contacts"/>
      <sheetName val="Lloyds Regional Contacts"/>
      <sheetName val="Boots Regional Contacts"/>
      <sheetName val="Additional Contacts"/>
      <sheetName val="Pharmacy Quick Re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91"/>
  <sheetViews>
    <sheetView tabSelected="1" topLeftCell="B1" workbookViewId="0">
      <selection activeCell="X9" sqref="X9"/>
    </sheetView>
  </sheetViews>
  <sheetFormatPr defaultColWidth="8.85546875" defaultRowHeight="12.75" x14ac:dyDescent="0.2"/>
  <cols>
    <col min="1" max="1" width="8.28515625" style="8" hidden="1" customWidth="1"/>
    <col min="2" max="2" width="25.7109375" style="8" bestFit="1" customWidth="1"/>
    <col min="3" max="3" width="36.85546875" style="8" customWidth="1"/>
    <col min="4" max="4" width="15.42578125" style="82" customWidth="1"/>
    <col min="5" max="5" width="9.5703125" style="82" customWidth="1"/>
    <col min="6" max="6" width="12.42578125" style="82" bestFit="1" customWidth="1"/>
    <col min="7" max="7" width="22.28515625" style="8" hidden="1" customWidth="1"/>
    <col min="8" max="8" width="2.28515625" style="8" hidden="1" customWidth="1"/>
    <col min="9" max="11" width="13.85546875" style="8" customWidth="1"/>
    <col min="12" max="15" width="13.85546875" style="8" hidden="1" customWidth="1"/>
    <col min="16" max="17" width="13.85546875" style="8" customWidth="1"/>
    <col min="18" max="18" width="13.85546875" style="8" hidden="1" customWidth="1"/>
    <col min="19" max="19" width="13.85546875" style="79" hidden="1" customWidth="1"/>
    <col min="20" max="16384" width="8.85546875" style="8"/>
  </cols>
  <sheetData>
    <row r="1" spans="1:19" ht="40.5" customHeight="1" thickBo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5" t="s">
        <v>16</v>
      </c>
      <c r="R1" s="6" t="s">
        <v>17</v>
      </c>
      <c r="S1" s="7" t="s">
        <v>18</v>
      </c>
    </row>
    <row r="2" spans="1:19" ht="28.5" customHeight="1" x14ac:dyDescent="0.2">
      <c r="A2" s="9" t="s">
        <v>19</v>
      </c>
      <c r="B2" s="10" t="s">
        <v>20</v>
      </c>
      <c r="C2" s="11" t="s">
        <v>21</v>
      </c>
      <c r="D2" s="12" t="s">
        <v>22</v>
      </c>
      <c r="E2" s="13" t="s">
        <v>23</v>
      </c>
      <c r="F2" s="14" t="e">
        <f>VLOOKUP(A2,[2]!Table14[[ODS CODE]:[Phone Number]],8,FALSE)</f>
        <v>#REF!</v>
      </c>
      <c r="G2" s="15" t="s">
        <v>24</v>
      </c>
      <c r="H2" s="16" t="s">
        <v>25</v>
      </c>
      <c r="I2" s="17" t="s">
        <v>25</v>
      </c>
      <c r="J2" s="18" t="s">
        <v>26</v>
      </c>
      <c r="K2" s="18" t="s">
        <v>26</v>
      </c>
      <c r="L2" s="17" t="s">
        <v>25</v>
      </c>
      <c r="M2" s="17" t="s">
        <v>27</v>
      </c>
      <c r="N2" s="18" t="s">
        <v>26</v>
      </c>
      <c r="O2" s="17" t="s">
        <v>25</v>
      </c>
      <c r="P2" s="17" t="s">
        <v>25</v>
      </c>
      <c r="Q2" s="19" t="s">
        <v>26</v>
      </c>
      <c r="R2" s="20" t="s">
        <v>25</v>
      </c>
      <c r="S2" s="21" t="s">
        <v>25</v>
      </c>
    </row>
    <row r="3" spans="1:19" ht="28.5" customHeight="1" x14ac:dyDescent="0.2">
      <c r="A3" s="22" t="s">
        <v>28</v>
      </c>
      <c r="B3" s="23" t="s">
        <v>29</v>
      </c>
      <c r="C3" s="24" t="s">
        <v>30</v>
      </c>
      <c r="D3" s="25" t="s">
        <v>22</v>
      </c>
      <c r="E3" s="26" t="s">
        <v>31</v>
      </c>
      <c r="F3" s="27" t="e">
        <f>VLOOKUP(A3,[2]!Table14[[ODS CODE]:[Phone Number]],8,FALSE)</f>
        <v>#REF!</v>
      </c>
      <c r="G3" s="28" t="s">
        <v>24</v>
      </c>
      <c r="H3" s="29" t="s">
        <v>32</v>
      </c>
      <c r="I3" s="30" t="s">
        <v>32</v>
      </c>
      <c r="J3" s="31" t="s">
        <v>26</v>
      </c>
      <c r="K3" s="31" t="s">
        <v>26</v>
      </c>
      <c r="L3" s="30" t="s">
        <v>33</v>
      </c>
      <c r="M3" s="31" t="s">
        <v>26</v>
      </c>
      <c r="N3" s="31" t="s">
        <v>26</v>
      </c>
      <c r="O3" s="30" t="s">
        <v>32</v>
      </c>
      <c r="P3" s="30" t="s">
        <v>32</v>
      </c>
      <c r="Q3" s="32" t="s">
        <v>26</v>
      </c>
      <c r="R3" s="33" t="s">
        <v>33</v>
      </c>
      <c r="S3" s="34" t="s">
        <v>33</v>
      </c>
    </row>
    <row r="4" spans="1:19" ht="28.5" customHeight="1" x14ac:dyDescent="0.2">
      <c r="A4" s="22" t="s">
        <v>34</v>
      </c>
      <c r="B4" s="23" t="s">
        <v>35</v>
      </c>
      <c r="C4" s="24" t="s">
        <v>36</v>
      </c>
      <c r="D4" s="25" t="s">
        <v>37</v>
      </c>
      <c r="E4" s="26" t="s">
        <v>38</v>
      </c>
      <c r="F4" s="27" t="e">
        <f>VLOOKUP(A4,[2]!Table14[[ODS CODE]:[Phone Number]],8,FALSE)</f>
        <v>#REF!</v>
      </c>
      <c r="G4" s="35" t="s">
        <v>39</v>
      </c>
      <c r="H4" s="29" t="s">
        <v>40</v>
      </c>
      <c r="I4" s="30" t="s">
        <v>40</v>
      </c>
      <c r="J4" s="31" t="s">
        <v>26</v>
      </c>
      <c r="K4" s="31" t="s">
        <v>26</v>
      </c>
      <c r="L4" s="30" t="s">
        <v>40</v>
      </c>
      <c r="M4" s="30" t="s">
        <v>41</v>
      </c>
      <c r="N4" s="31" t="s">
        <v>26</v>
      </c>
      <c r="O4" s="30" t="s">
        <v>40</v>
      </c>
      <c r="P4" s="30" t="s">
        <v>40</v>
      </c>
      <c r="Q4" s="32" t="s">
        <v>26</v>
      </c>
      <c r="R4" s="33" t="s">
        <v>40</v>
      </c>
      <c r="S4" s="34" t="s">
        <v>40</v>
      </c>
    </row>
    <row r="5" spans="1:19" ht="28.5" customHeight="1" x14ac:dyDescent="0.2">
      <c r="A5" s="22" t="s">
        <v>42</v>
      </c>
      <c r="B5" s="36" t="s">
        <v>43</v>
      </c>
      <c r="C5" s="24" t="s">
        <v>44</v>
      </c>
      <c r="D5" s="25" t="s">
        <v>45</v>
      </c>
      <c r="E5" s="26" t="s">
        <v>46</v>
      </c>
      <c r="F5" s="27" t="e">
        <f>VLOOKUP(A5,[2]!Table14[[ODS CODE]:[Phone Number]],8,FALSE)</f>
        <v>#REF!</v>
      </c>
      <c r="G5" s="28" t="s">
        <v>47</v>
      </c>
      <c r="H5" s="29" t="s">
        <v>48</v>
      </c>
      <c r="I5" s="30" t="s">
        <v>48</v>
      </c>
      <c r="J5" s="31" t="s">
        <v>26</v>
      </c>
      <c r="K5" s="31" t="s">
        <v>26</v>
      </c>
      <c r="L5" s="30" t="s">
        <v>48</v>
      </c>
      <c r="M5" s="30" t="s">
        <v>27</v>
      </c>
      <c r="N5" s="31" t="s">
        <v>26</v>
      </c>
      <c r="O5" s="30" t="s">
        <v>48</v>
      </c>
      <c r="P5" s="30" t="s">
        <v>48</v>
      </c>
      <c r="Q5" s="32" t="s">
        <v>26</v>
      </c>
      <c r="R5" s="33" t="s">
        <v>48</v>
      </c>
      <c r="S5" s="34" t="s">
        <v>48</v>
      </c>
    </row>
    <row r="6" spans="1:19" ht="28.5" customHeight="1" x14ac:dyDescent="0.2">
      <c r="A6" s="22" t="s">
        <v>49</v>
      </c>
      <c r="B6" s="36" t="s">
        <v>50</v>
      </c>
      <c r="C6" s="24" t="s">
        <v>51</v>
      </c>
      <c r="D6" s="25" t="s">
        <v>45</v>
      </c>
      <c r="E6" s="26" t="s">
        <v>52</v>
      </c>
      <c r="F6" s="27" t="e">
        <f>VLOOKUP(A6,[2]!Table14[[ODS CODE]:[Phone Number]],8,FALSE)</f>
        <v>#REF!</v>
      </c>
      <c r="G6" s="37" t="s">
        <v>47</v>
      </c>
      <c r="H6" s="29" t="s">
        <v>53</v>
      </c>
      <c r="I6" s="30" t="s">
        <v>54</v>
      </c>
      <c r="J6" s="31" t="s">
        <v>26</v>
      </c>
      <c r="K6" s="31" t="s">
        <v>26</v>
      </c>
      <c r="L6" s="30" t="s">
        <v>53</v>
      </c>
      <c r="M6" s="30" t="s">
        <v>55</v>
      </c>
      <c r="N6" s="31" t="s">
        <v>26</v>
      </c>
      <c r="O6" s="30" t="s">
        <v>53</v>
      </c>
      <c r="P6" s="30" t="s">
        <v>54</v>
      </c>
      <c r="Q6" s="32" t="s">
        <v>26</v>
      </c>
      <c r="R6" s="33" t="s">
        <v>53</v>
      </c>
      <c r="S6" s="34" t="s">
        <v>53</v>
      </c>
    </row>
    <row r="7" spans="1:19" ht="28.5" customHeight="1" x14ac:dyDescent="0.2">
      <c r="A7" s="22" t="s">
        <v>56</v>
      </c>
      <c r="B7" s="36" t="s">
        <v>50</v>
      </c>
      <c r="C7" s="24" t="s">
        <v>57</v>
      </c>
      <c r="D7" s="25" t="s">
        <v>45</v>
      </c>
      <c r="E7" s="26" t="s">
        <v>58</v>
      </c>
      <c r="F7" s="27" t="e">
        <f>VLOOKUP(A7,[2]!Table14[[ODS CODE]:[Phone Number]],8,FALSE)</f>
        <v>#REF!</v>
      </c>
      <c r="G7" s="37" t="s">
        <v>47</v>
      </c>
      <c r="H7" s="29" t="s">
        <v>59</v>
      </c>
      <c r="I7" s="30" t="s">
        <v>59</v>
      </c>
      <c r="J7" s="31" t="s">
        <v>26</v>
      </c>
      <c r="K7" s="38" t="s">
        <v>59</v>
      </c>
      <c r="L7" s="30" t="s">
        <v>59</v>
      </c>
      <c r="M7" s="31" t="s">
        <v>26</v>
      </c>
      <c r="N7" s="31" t="s">
        <v>26</v>
      </c>
      <c r="O7" s="30" t="s">
        <v>59</v>
      </c>
      <c r="P7" s="30" t="s">
        <v>59</v>
      </c>
      <c r="Q7" s="32" t="s">
        <v>26</v>
      </c>
      <c r="R7" s="33" t="s">
        <v>59</v>
      </c>
      <c r="S7" s="34" t="s">
        <v>59</v>
      </c>
    </row>
    <row r="8" spans="1:19" ht="28.5" customHeight="1" x14ac:dyDescent="0.2">
      <c r="A8" s="22" t="s">
        <v>60</v>
      </c>
      <c r="B8" s="36" t="s">
        <v>50</v>
      </c>
      <c r="C8" s="24" t="s">
        <v>61</v>
      </c>
      <c r="D8" s="25" t="s">
        <v>45</v>
      </c>
      <c r="E8" s="26" t="s">
        <v>62</v>
      </c>
      <c r="F8" s="27" t="e">
        <f>VLOOKUP(A8,[2]!Table14[[ODS CODE]:[Phone Number]],8,FALSE)</f>
        <v>#REF!</v>
      </c>
      <c r="G8" s="37" t="s">
        <v>47</v>
      </c>
      <c r="H8" s="29" t="s">
        <v>63</v>
      </c>
      <c r="I8" s="30" t="s">
        <v>63</v>
      </c>
      <c r="J8" s="31" t="s">
        <v>26</v>
      </c>
      <c r="K8" s="31" t="s">
        <v>26</v>
      </c>
      <c r="L8" s="30" t="s">
        <v>63</v>
      </c>
      <c r="M8" s="31" t="s">
        <v>26</v>
      </c>
      <c r="N8" s="31" t="s">
        <v>26</v>
      </c>
      <c r="O8" s="30" t="s">
        <v>63</v>
      </c>
      <c r="P8" s="30" t="s">
        <v>63</v>
      </c>
      <c r="Q8" s="32" t="s">
        <v>26</v>
      </c>
      <c r="R8" s="33" t="s">
        <v>63</v>
      </c>
      <c r="S8" s="34" t="s">
        <v>63</v>
      </c>
    </row>
    <row r="9" spans="1:19" ht="28.5" customHeight="1" x14ac:dyDescent="0.2">
      <c r="A9" s="22" t="s">
        <v>64</v>
      </c>
      <c r="B9" s="23" t="s">
        <v>65</v>
      </c>
      <c r="C9" s="24" t="s">
        <v>66</v>
      </c>
      <c r="D9" s="25" t="s">
        <v>45</v>
      </c>
      <c r="E9" s="26" t="s">
        <v>67</v>
      </c>
      <c r="F9" s="27" t="e">
        <f>VLOOKUP(A9,[2]!Table14[[ODS CODE]:[Phone Number]],8,FALSE)</f>
        <v>#REF!</v>
      </c>
      <c r="G9" s="28" t="s">
        <v>68</v>
      </c>
      <c r="H9" s="29" t="s">
        <v>69</v>
      </c>
      <c r="I9" s="30" t="s">
        <v>69</v>
      </c>
      <c r="J9" s="31" t="s">
        <v>26</v>
      </c>
      <c r="K9" s="31" t="s">
        <v>26</v>
      </c>
      <c r="L9" s="30" t="s">
        <v>69</v>
      </c>
      <c r="M9" s="31" t="s">
        <v>26</v>
      </c>
      <c r="N9" s="31" t="s">
        <v>26</v>
      </c>
      <c r="O9" s="30" t="s">
        <v>69</v>
      </c>
      <c r="P9" s="30" t="s">
        <v>69</v>
      </c>
      <c r="Q9" s="32" t="s">
        <v>26</v>
      </c>
      <c r="R9" s="33" t="s">
        <v>69</v>
      </c>
      <c r="S9" s="34" t="s">
        <v>69</v>
      </c>
    </row>
    <row r="10" spans="1:19" ht="28.5" customHeight="1" x14ac:dyDescent="0.2">
      <c r="A10" s="22" t="s">
        <v>70</v>
      </c>
      <c r="B10" s="36" t="s">
        <v>71</v>
      </c>
      <c r="C10" s="24" t="s">
        <v>72</v>
      </c>
      <c r="D10" s="25" t="s">
        <v>45</v>
      </c>
      <c r="E10" s="26" t="s">
        <v>73</v>
      </c>
      <c r="F10" s="27" t="e">
        <f>VLOOKUP(A10,[2]!Table14[[ODS CODE]:[Phone Number]],8,FALSE)</f>
        <v>#REF!</v>
      </c>
      <c r="G10" s="28" t="s">
        <v>74</v>
      </c>
      <c r="H10" s="29" t="s">
        <v>75</v>
      </c>
      <c r="I10" s="30" t="s">
        <v>76</v>
      </c>
      <c r="J10" s="31" t="s">
        <v>26</v>
      </c>
      <c r="K10" s="39" t="s">
        <v>77</v>
      </c>
      <c r="L10" s="30" t="s">
        <v>75</v>
      </c>
      <c r="M10" s="30" t="s">
        <v>75</v>
      </c>
      <c r="N10" s="30" t="s">
        <v>78</v>
      </c>
      <c r="O10" s="30" t="s">
        <v>75</v>
      </c>
      <c r="P10" s="30" t="s">
        <v>76</v>
      </c>
      <c r="Q10" s="40" t="s">
        <v>79</v>
      </c>
      <c r="R10" s="33" t="s">
        <v>75</v>
      </c>
      <c r="S10" s="34" t="s">
        <v>75</v>
      </c>
    </row>
    <row r="11" spans="1:19" ht="28.5" customHeight="1" x14ac:dyDescent="0.2">
      <c r="A11" s="22" t="s">
        <v>80</v>
      </c>
      <c r="B11" s="36" t="s">
        <v>81</v>
      </c>
      <c r="C11" s="24" t="s">
        <v>82</v>
      </c>
      <c r="D11" s="25" t="s">
        <v>45</v>
      </c>
      <c r="E11" s="26" t="s">
        <v>83</v>
      </c>
      <c r="F11" s="27" t="e">
        <f>VLOOKUP(A11,[2]!Table14[[ODS CODE]:[Phone Number]],8,FALSE)</f>
        <v>#REF!</v>
      </c>
      <c r="G11" s="28" t="s">
        <v>74</v>
      </c>
      <c r="H11" s="29" t="s">
        <v>84</v>
      </c>
      <c r="I11" s="30" t="s">
        <v>85</v>
      </c>
      <c r="J11" s="31" t="s">
        <v>26</v>
      </c>
      <c r="K11" s="38" t="s">
        <v>86</v>
      </c>
      <c r="L11" s="30" t="s">
        <v>87</v>
      </c>
      <c r="M11" s="30" t="s">
        <v>88</v>
      </c>
      <c r="N11" s="30" t="s">
        <v>89</v>
      </c>
      <c r="O11" s="30" t="s">
        <v>87</v>
      </c>
      <c r="P11" s="30" t="s">
        <v>85</v>
      </c>
      <c r="Q11" s="32" t="s">
        <v>26</v>
      </c>
      <c r="R11" s="33" t="s">
        <v>87</v>
      </c>
      <c r="S11" s="34" t="s">
        <v>87</v>
      </c>
    </row>
    <row r="12" spans="1:19" ht="28.5" customHeight="1" x14ac:dyDescent="0.2">
      <c r="A12" s="22" t="s">
        <v>90</v>
      </c>
      <c r="B12" s="36" t="s">
        <v>91</v>
      </c>
      <c r="C12" s="24" t="s">
        <v>92</v>
      </c>
      <c r="D12" s="25" t="s">
        <v>45</v>
      </c>
      <c r="E12" s="26" t="s">
        <v>93</v>
      </c>
      <c r="F12" s="27" t="e">
        <f>VLOOKUP(A12,[2]!Table14[[ODS CODE]:[Phone Number]],8,FALSE)</f>
        <v>#REF!</v>
      </c>
      <c r="G12" s="28" t="s">
        <v>74</v>
      </c>
      <c r="H12" s="29" t="s">
        <v>48</v>
      </c>
      <c r="I12" s="30" t="s">
        <v>48</v>
      </c>
      <c r="J12" s="31" t="s">
        <v>26</v>
      </c>
      <c r="K12" s="31" t="s">
        <v>26</v>
      </c>
      <c r="L12" s="30" t="s">
        <v>48</v>
      </c>
      <c r="M12" s="30" t="s">
        <v>55</v>
      </c>
      <c r="N12" s="31" t="s">
        <v>26</v>
      </c>
      <c r="O12" s="30" t="s">
        <v>48</v>
      </c>
      <c r="P12" s="30" t="s">
        <v>48</v>
      </c>
      <c r="Q12" s="32" t="s">
        <v>26</v>
      </c>
      <c r="R12" s="33" t="s">
        <v>48</v>
      </c>
      <c r="S12" s="34" t="s">
        <v>48</v>
      </c>
    </row>
    <row r="13" spans="1:19" ht="28.5" customHeight="1" x14ac:dyDescent="0.2">
      <c r="A13" s="22" t="s">
        <v>94</v>
      </c>
      <c r="B13" s="41" t="s">
        <v>95</v>
      </c>
      <c r="C13" s="42" t="s">
        <v>96</v>
      </c>
      <c r="D13" s="43" t="s">
        <v>45</v>
      </c>
      <c r="E13" s="44" t="s">
        <v>97</v>
      </c>
      <c r="F13" s="27" t="e">
        <f>VLOOKUP(A13,[2]!Table14[[ODS CODE]:[Phone Number]],8,FALSE)</f>
        <v>#REF!</v>
      </c>
      <c r="G13" s="35" t="s">
        <v>74</v>
      </c>
      <c r="H13" s="29" t="s">
        <v>98</v>
      </c>
      <c r="I13" s="30" t="s">
        <v>98</v>
      </c>
      <c r="J13" s="31" t="s">
        <v>26</v>
      </c>
      <c r="K13" s="31" t="s">
        <v>26</v>
      </c>
      <c r="L13" s="30" t="s">
        <v>98</v>
      </c>
      <c r="M13" s="30" t="s">
        <v>98</v>
      </c>
      <c r="N13" s="30" t="s">
        <v>99</v>
      </c>
      <c r="O13" s="30" t="s">
        <v>98</v>
      </c>
      <c r="P13" s="30" t="s">
        <v>98</v>
      </c>
      <c r="Q13" s="32" t="s">
        <v>26</v>
      </c>
      <c r="R13" s="33" t="s">
        <v>98</v>
      </c>
      <c r="S13" s="34" t="s">
        <v>98</v>
      </c>
    </row>
    <row r="14" spans="1:19" ht="28.5" customHeight="1" x14ac:dyDescent="0.2">
      <c r="A14" s="22" t="s">
        <v>100</v>
      </c>
      <c r="B14" s="36" t="s">
        <v>43</v>
      </c>
      <c r="C14" s="24" t="s">
        <v>101</v>
      </c>
      <c r="D14" s="25" t="s">
        <v>45</v>
      </c>
      <c r="E14" s="26" t="s">
        <v>102</v>
      </c>
      <c r="F14" s="27" t="e">
        <f>VLOOKUP(A14,[2]!Table14[[ODS CODE]:[Phone Number]],8,FALSE)</f>
        <v>#REF!</v>
      </c>
      <c r="G14" s="28" t="s">
        <v>74</v>
      </c>
      <c r="H14" s="29" t="s">
        <v>103</v>
      </c>
      <c r="I14" s="30" t="s">
        <v>103</v>
      </c>
      <c r="J14" s="31" t="s">
        <v>26</v>
      </c>
      <c r="K14" s="31" t="s">
        <v>26</v>
      </c>
      <c r="L14" s="30" t="s">
        <v>103</v>
      </c>
      <c r="M14" s="30" t="s">
        <v>25</v>
      </c>
      <c r="N14" s="31" t="s">
        <v>26</v>
      </c>
      <c r="O14" s="30" t="s">
        <v>103</v>
      </c>
      <c r="P14" s="30" t="s">
        <v>103</v>
      </c>
      <c r="Q14" s="32" t="s">
        <v>26</v>
      </c>
      <c r="R14" s="33" t="s">
        <v>103</v>
      </c>
      <c r="S14" s="34" t="s">
        <v>103</v>
      </c>
    </row>
    <row r="15" spans="1:19" ht="28.5" customHeight="1" x14ac:dyDescent="0.2">
      <c r="A15" s="22" t="s">
        <v>104</v>
      </c>
      <c r="B15" s="23" t="s">
        <v>105</v>
      </c>
      <c r="C15" s="24" t="s">
        <v>106</v>
      </c>
      <c r="D15" s="25" t="s">
        <v>45</v>
      </c>
      <c r="E15" s="26" t="s">
        <v>97</v>
      </c>
      <c r="F15" s="27" t="e">
        <f>VLOOKUP(A15,[2]!Table14[[ODS CODE]:[Phone Number]],8,FALSE)</f>
        <v>#REF!</v>
      </c>
      <c r="G15" s="37" t="s">
        <v>74</v>
      </c>
      <c r="H15" s="29" t="s">
        <v>107</v>
      </c>
      <c r="I15" s="45" t="s">
        <v>108</v>
      </c>
      <c r="J15" s="31" t="s">
        <v>26</v>
      </c>
      <c r="K15" s="46" t="s">
        <v>78</v>
      </c>
      <c r="L15" s="30" t="s">
        <v>109</v>
      </c>
      <c r="M15" s="30" t="s">
        <v>107</v>
      </c>
      <c r="N15" s="31" t="s">
        <v>26</v>
      </c>
      <c r="O15" s="30" t="s">
        <v>107</v>
      </c>
      <c r="P15" s="45" t="s">
        <v>108</v>
      </c>
      <c r="Q15" s="47" t="s">
        <v>78</v>
      </c>
      <c r="R15" s="33" t="s">
        <v>109</v>
      </c>
      <c r="S15" s="34" t="s">
        <v>109</v>
      </c>
    </row>
    <row r="16" spans="1:19" ht="28.5" customHeight="1" x14ac:dyDescent="0.2">
      <c r="A16" s="22" t="s">
        <v>110</v>
      </c>
      <c r="B16" s="23" t="s">
        <v>111</v>
      </c>
      <c r="C16" s="24" t="s">
        <v>112</v>
      </c>
      <c r="D16" s="25" t="s">
        <v>45</v>
      </c>
      <c r="E16" s="26" t="s">
        <v>113</v>
      </c>
      <c r="F16" s="27" t="e">
        <f>VLOOKUP(A16,[2]!Table14[[ODS CODE]:[Phone Number]],8,FALSE)</f>
        <v>#REF!</v>
      </c>
      <c r="G16" s="37" t="s">
        <v>74</v>
      </c>
      <c r="H16" s="29" t="s">
        <v>114</v>
      </c>
      <c r="I16" s="30" t="s">
        <v>114</v>
      </c>
      <c r="J16" s="31" t="s">
        <v>26</v>
      </c>
      <c r="K16" s="31" t="s">
        <v>26</v>
      </c>
      <c r="L16" s="30" t="s">
        <v>114</v>
      </c>
      <c r="M16" s="31" t="s">
        <v>26</v>
      </c>
      <c r="N16" s="31" t="s">
        <v>26</v>
      </c>
      <c r="O16" s="30" t="s">
        <v>114</v>
      </c>
      <c r="P16" s="30" t="s">
        <v>114</v>
      </c>
      <c r="Q16" s="32" t="s">
        <v>26</v>
      </c>
      <c r="R16" s="33" t="s">
        <v>114</v>
      </c>
      <c r="S16" s="34" t="s">
        <v>114</v>
      </c>
    </row>
    <row r="17" spans="1:150" ht="28.5" customHeight="1" x14ac:dyDescent="0.2">
      <c r="A17" s="22" t="s">
        <v>115</v>
      </c>
      <c r="B17" s="36" t="s">
        <v>43</v>
      </c>
      <c r="C17" s="24" t="s">
        <v>116</v>
      </c>
      <c r="D17" s="25" t="s">
        <v>45</v>
      </c>
      <c r="E17" s="26" t="s">
        <v>117</v>
      </c>
      <c r="F17" s="27" t="e">
        <f>VLOOKUP(A17,[2]!Table14[[ODS CODE]:[Phone Number]],8,FALSE)</f>
        <v>#REF!</v>
      </c>
      <c r="G17" s="28" t="s">
        <v>118</v>
      </c>
      <c r="H17" s="29" t="s">
        <v>77</v>
      </c>
      <c r="I17" s="30" t="s">
        <v>77</v>
      </c>
      <c r="J17" s="31" t="s">
        <v>26</v>
      </c>
      <c r="K17" s="31" t="s">
        <v>26</v>
      </c>
      <c r="L17" s="30" t="s">
        <v>77</v>
      </c>
      <c r="M17" s="30" t="s">
        <v>27</v>
      </c>
      <c r="N17" s="31" t="s">
        <v>26</v>
      </c>
      <c r="O17" s="30" t="s">
        <v>77</v>
      </c>
      <c r="P17" s="30" t="s">
        <v>77</v>
      </c>
      <c r="Q17" s="32" t="s">
        <v>26</v>
      </c>
      <c r="R17" s="33" t="s">
        <v>77</v>
      </c>
      <c r="S17" s="34" t="s">
        <v>77</v>
      </c>
    </row>
    <row r="18" spans="1:150" ht="28.5" customHeight="1" x14ac:dyDescent="0.2">
      <c r="A18" s="22" t="s">
        <v>119</v>
      </c>
      <c r="B18" s="23" t="s">
        <v>120</v>
      </c>
      <c r="C18" s="24" t="s">
        <v>121</v>
      </c>
      <c r="D18" s="25" t="s">
        <v>45</v>
      </c>
      <c r="E18" s="26" t="s">
        <v>122</v>
      </c>
      <c r="F18" s="27" t="e">
        <f>VLOOKUP(A18,[2]!Table14[[ODS CODE]:[Phone Number]],8,FALSE)</f>
        <v>#REF!</v>
      </c>
      <c r="G18" s="37" t="s">
        <v>118</v>
      </c>
      <c r="H18" s="29" t="s">
        <v>123</v>
      </c>
      <c r="I18" s="30" t="s">
        <v>123</v>
      </c>
      <c r="J18" s="31" t="s">
        <v>26</v>
      </c>
      <c r="K18" s="31" t="s">
        <v>26</v>
      </c>
      <c r="L18" s="30" t="s">
        <v>123</v>
      </c>
      <c r="M18" s="30" t="s">
        <v>123</v>
      </c>
      <c r="N18" s="30" t="s">
        <v>124</v>
      </c>
      <c r="O18" s="30" t="s">
        <v>123</v>
      </c>
      <c r="P18" s="30" t="s">
        <v>123</v>
      </c>
      <c r="Q18" s="32" t="s">
        <v>26</v>
      </c>
      <c r="R18" s="33" t="s">
        <v>123</v>
      </c>
      <c r="S18" s="34" t="s">
        <v>123</v>
      </c>
    </row>
    <row r="19" spans="1:150" ht="28.5" customHeight="1" x14ac:dyDescent="0.2">
      <c r="A19" s="22" t="s">
        <v>125</v>
      </c>
      <c r="B19" s="36" t="s">
        <v>81</v>
      </c>
      <c r="C19" s="24" t="s">
        <v>126</v>
      </c>
      <c r="D19" s="25" t="s">
        <v>45</v>
      </c>
      <c r="E19" s="26" t="s">
        <v>127</v>
      </c>
      <c r="F19" s="27" t="e">
        <f>VLOOKUP(A19,[2]!Table14[[ODS CODE]:[Phone Number]],8,FALSE)</f>
        <v>#REF!</v>
      </c>
      <c r="G19" s="28" t="s">
        <v>128</v>
      </c>
      <c r="H19" s="29" t="s">
        <v>129</v>
      </c>
      <c r="I19" s="45" t="s">
        <v>130</v>
      </c>
      <c r="J19" s="31" t="s">
        <v>26</v>
      </c>
      <c r="K19" s="48" t="s">
        <v>131</v>
      </c>
      <c r="L19" s="30" t="s">
        <v>132</v>
      </c>
      <c r="M19" s="30" t="s">
        <v>133</v>
      </c>
      <c r="N19" s="30" t="s">
        <v>89</v>
      </c>
      <c r="O19" s="30" t="s">
        <v>132</v>
      </c>
      <c r="P19" s="49" t="s">
        <v>134</v>
      </c>
      <c r="Q19" s="40" t="s">
        <v>89</v>
      </c>
      <c r="R19" s="33" t="s">
        <v>132</v>
      </c>
      <c r="S19" s="34" t="s">
        <v>132</v>
      </c>
    </row>
    <row r="20" spans="1:150" ht="28.5" customHeight="1" x14ac:dyDescent="0.2">
      <c r="A20" s="22" t="s">
        <v>135</v>
      </c>
      <c r="B20" s="36" t="s">
        <v>43</v>
      </c>
      <c r="C20" s="24" t="s">
        <v>136</v>
      </c>
      <c r="D20" s="25" t="s">
        <v>45</v>
      </c>
      <c r="E20" s="26" t="s">
        <v>137</v>
      </c>
      <c r="F20" s="27" t="e">
        <f>VLOOKUP(A20,[2]!Table14[[ODS CODE]:[Phone Number]],8,FALSE)</f>
        <v>#REF!</v>
      </c>
      <c r="G20" s="28" t="s">
        <v>128</v>
      </c>
      <c r="H20" s="50" t="s">
        <v>77</v>
      </c>
      <c r="I20" s="45" t="s">
        <v>77</v>
      </c>
      <c r="J20" s="31" t="s">
        <v>26</v>
      </c>
      <c r="K20" s="31" t="s">
        <v>26</v>
      </c>
      <c r="L20" s="45" t="s">
        <v>77</v>
      </c>
      <c r="M20" s="30" t="s">
        <v>27</v>
      </c>
      <c r="N20" s="31" t="s">
        <v>26</v>
      </c>
      <c r="O20" s="45" t="s">
        <v>77</v>
      </c>
      <c r="P20" s="45" t="s">
        <v>77</v>
      </c>
      <c r="Q20" s="32" t="s">
        <v>26</v>
      </c>
      <c r="R20" s="51" t="s">
        <v>77</v>
      </c>
      <c r="S20" s="52" t="s">
        <v>77</v>
      </c>
    </row>
    <row r="21" spans="1:150" ht="28.5" customHeight="1" x14ac:dyDescent="0.2">
      <c r="A21" s="22" t="s">
        <v>138</v>
      </c>
      <c r="B21" s="36" t="s">
        <v>43</v>
      </c>
      <c r="C21" s="42" t="s">
        <v>139</v>
      </c>
      <c r="D21" s="43" t="s">
        <v>45</v>
      </c>
      <c r="E21" s="44" t="s">
        <v>140</v>
      </c>
      <c r="F21" s="27" t="e">
        <f>VLOOKUP(A21,[2]!Table14[[ODS CODE]:[Phone Number]],8,FALSE)</f>
        <v>#REF!</v>
      </c>
      <c r="G21" s="35" t="s">
        <v>128</v>
      </c>
      <c r="H21" s="29" t="s">
        <v>141</v>
      </c>
      <c r="I21" s="30" t="s">
        <v>141</v>
      </c>
      <c r="J21" s="31" t="s">
        <v>26</v>
      </c>
      <c r="K21" s="31" t="s">
        <v>26</v>
      </c>
      <c r="L21" s="30" t="s">
        <v>141</v>
      </c>
      <c r="M21" s="30" t="s">
        <v>41</v>
      </c>
      <c r="N21" s="31" t="s">
        <v>26</v>
      </c>
      <c r="O21" s="30" t="s">
        <v>141</v>
      </c>
      <c r="P21" s="30" t="s">
        <v>141</v>
      </c>
      <c r="Q21" s="32" t="s">
        <v>26</v>
      </c>
      <c r="R21" s="33" t="s">
        <v>141</v>
      </c>
      <c r="S21" s="34" t="s">
        <v>141</v>
      </c>
    </row>
    <row r="22" spans="1:150" ht="28.5" customHeight="1" x14ac:dyDescent="0.2">
      <c r="A22" s="22" t="s">
        <v>142</v>
      </c>
      <c r="B22" s="23" t="s">
        <v>143</v>
      </c>
      <c r="C22" s="24" t="s">
        <v>144</v>
      </c>
      <c r="D22" s="25" t="s">
        <v>45</v>
      </c>
      <c r="E22" s="26" t="s">
        <v>145</v>
      </c>
      <c r="F22" s="27" t="e">
        <f>VLOOKUP(A22,[2]!Table14[[ODS CODE]:[Phone Number]],8,FALSE)</f>
        <v>#REF!</v>
      </c>
      <c r="G22" s="28" t="s">
        <v>146</v>
      </c>
      <c r="H22" s="29" t="s">
        <v>147</v>
      </c>
      <c r="I22" s="30" t="s">
        <v>147</v>
      </c>
      <c r="J22" s="31" t="s">
        <v>26</v>
      </c>
      <c r="K22" s="31" t="s">
        <v>26</v>
      </c>
      <c r="L22" s="30" t="s">
        <v>147</v>
      </c>
      <c r="M22" s="30" t="s">
        <v>148</v>
      </c>
      <c r="N22" s="31" t="s">
        <v>26</v>
      </c>
      <c r="O22" s="30" t="s">
        <v>147</v>
      </c>
      <c r="P22" s="30" t="s">
        <v>147</v>
      </c>
      <c r="Q22" s="32" t="s">
        <v>26</v>
      </c>
      <c r="R22" s="33" t="s">
        <v>147</v>
      </c>
      <c r="S22" s="34" t="s">
        <v>147</v>
      </c>
    </row>
    <row r="23" spans="1:150" ht="28.5" customHeight="1" x14ac:dyDescent="0.2">
      <c r="A23" s="22" t="s">
        <v>149</v>
      </c>
      <c r="B23" s="36" t="s">
        <v>81</v>
      </c>
      <c r="C23" s="24" t="s">
        <v>150</v>
      </c>
      <c r="D23" s="25" t="s">
        <v>45</v>
      </c>
      <c r="E23" s="26" t="s">
        <v>151</v>
      </c>
      <c r="F23" s="27" t="e">
        <f>VLOOKUP(A23,[2]!Table14[[ODS CODE]:[Phone Number]],8,FALSE)</f>
        <v>#REF!</v>
      </c>
      <c r="G23" s="28" t="s">
        <v>146</v>
      </c>
      <c r="H23" s="29" t="s">
        <v>134</v>
      </c>
      <c r="I23" s="30" t="s">
        <v>134</v>
      </c>
      <c r="J23" s="31" t="s">
        <v>26</v>
      </c>
      <c r="K23" s="31" t="s">
        <v>26</v>
      </c>
      <c r="L23" s="30" t="s">
        <v>134</v>
      </c>
      <c r="M23" s="30" t="s">
        <v>40</v>
      </c>
      <c r="N23" s="31" t="s">
        <v>26</v>
      </c>
      <c r="O23" s="30" t="s">
        <v>134</v>
      </c>
      <c r="P23" s="30" t="s">
        <v>134</v>
      </c>
      <c r="Q23" s="32" t="s">
        <v>26</v>
      </c>
      <c r="R23" s="33" t="s">
        <v>134</v>
      </c>
      <c r="S23" s="34" t="s">
        <v>134</v>
      </c>
    </row>
    <row r="24" spans="1:150" ht="28.5" customHeight="1" x14ac:dyDescent="0.2">
      <c r="A24" s="22" t="s">
        <v>152</v>
      </c>
      <c r="B24" s="23" t="s">
        <v>153</v>
      </c>
      <c r="C24" s="24" t="s">
        <v>154</v>
      </c>
      <c r="D24" s="25" t="s">
        <v>45</v>
      </c>
      <c r="E24" s="26" t="s">
        <v>155</v>
      </c>
      <c r="F24" s="27" t="e">
        <f>VLOOKUP(A24,[2]!Table14[[ODS CODE]:[Phone Number]],8,FALSE)</f>
        <v>#REF!</v>
      </c>
      <c r="G24" s="28" t="s">
        <v>146</v>
      </c>
      <c r="H24" s="29" t="s">
        <v>77</v>
      </c>
      <c r="I24" s="30" t="s">
        <v>77</v>
      </c>
      <c r="J24" s="39" t="s">
        <v>156</v>
      </c>
      <c r="K24" s="31" t="s">
        <v>26</v>
      </c>
      <c r="L24" s="30" t="s">
        <v>77</v>
      </c>
      <c r="M24" s="31" t="s">
        <v>26</v>
      </c>
      <c r="N24" s="31" t="s">
        <v>26</v>
      </c>
      <c r="O24" s="30" t="s">
        <v>77</v>
      </c>
      <c r="P24" s="30" t="s">
        <v>77</v>
      </c>
      <c r="Q24" s="32" t="s">
        <v>26</v>
      </c>
      <c r="R24" s="33" t="s">
        <v>77</v>
      </c>
      <c r="S24" s="34" t="s">
        <v>77</v>
      </c>
    </row>
    <row r="25" spans="1:150" s="53" customFormat="1" ht="28.5" customHeight="1" x14ac:dyDescent="0.2">
      <c r="A25" s="22" t="s">
        <v>157</v>
      </c>
      <c r="B25" s="36" t="s">
        <v>43</v>
      </c>
      <c r="C25" s="24" t="s">
        <v>158</v>
      </c>
      <c r="D25" s="25" t="s">
        <v>45</v>
      </c>
      <c r="E25" s="26" t="s">
        <v>159</v>
      </c>
      <c r="F25" s="27" t="e">
        <f>VLOOKUP(A25,[2]!Table14[[ODS CODE]:[Phone Number]],8,FALSE)</f>
        <v>#REF!</v>
      </c>
      <c r="G25" s="28" t="s">
        <v>146</v>
      </c>
      <c r="H25" s="29" t="s">
        <v>160</v>
      </c>
      <c r="I25" s="30" t="s">
        <v>160</v>
      </c>
      <c r="J25" s="31" t="s">
        <v>26</v>
      </c>
      <c r="K25" s="31" t="s">
        <v>26</v>
      </c>
      <c r="L25" s="30" t="s">
        <v>160</v>
      </c>
      <c r="M25" s="30" t="s">
        <v>41</v>
      </c>
      <c r="N25" s="31" t="s">
        <v>26</v>
      </c>
      <c r="O25" s="30" t="s">
        <v>160</v>
      </c>
      <c r="P25" s="30" t="s">
        <v>160</v>
      </c>
      <c r="Q25" s="32" t="s">
        <v>26</v>
      </c>
      <c r="R25" s="33" t="s">
        <v>160</v>
      </c>
      <c r="S25" s="34" t="s">
        <v>160</v>
      </c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</row>
    <row r="26" spans="1:150" s="53" customFormat="1" ht="28.5" customHeight="1" x14ac:dyDescent="0.2">
      <c r="A26" s="22" t="s">
        <v>161</v>
      </c>
      <c r="B26" s="36" t="s">
        <v>50</v>
      </c>
      <c r="C26" s="24" t="s">
        <v>162</v>
      </c>
      <c r="D26" s="25" t="s">
        <v>45</v>
      </c>
      <c r="E26" s="26" t="s">
        <v>163</v>
      </c>
      <c r="F26" s="27" t="e">
        <f>VLOOKUP(A26,[2]!Table14[[ODS CODE]:[Phone Number]],8,FALSE)</f>
        <v>#REF!</v>
      </c>
      <c r="G26" s="37" t="s">
        <v>146</v>
      </c>
      <c r="H26" s="29" t="s">
        <v>164</v>
      </c>
      <c r="I26" s="30" t="s">
        <v>165</v>
      </c>
      <c r="J26" s="31" t="s">
        <v>26</v>
      </c>
      <c r="K26" s="31" t="s">
        <v>26</v>
      </c>
      <c r="L26" s="30" t="s">
        <v>164</v>
      </c>
      <c r="M26" s="30" t="s">
        <v>108</v>
      </c>
      <c r="N26" s="31" t="s">
        <v>26</v>
      </c>
      <c r="O26" s="30" t="s">
        <v>164</v>
      </c>
      <c r="P26" s="30" t="s">
        <v>165</v>
      </c>
      <c r="Q26" s="32" t="s">
        <v>26</v>
      </c>
      <c r="R26" s="33" t="s">
        <v>164</v>
      </c>
      <c r="S26" s="34" t="s">
        <v>164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</row>
    <row r="27" spans="1:150" s="53" customFormat="1" ht="28.5" customHeight="1" x14ac:dyDescent="0.2">
      <c r="A27" s="22" t="s">
        <v>166</v>
      </c>
      <c r="B27" s="36" t="s">
        <v>81</v>
      </c>
      <c r="C27" s="24" t="s">
        <v>167</v>
      </c>
      <c r="D27" s="25" t="s">
        <v>45</v>
      </c>
      <c r="E27" s="26" t="s">
        <v>168</v>
      </c>
      <c r="F27" s="27" t="e">
        <f>VLOOKUP(A27,[2]!Table14[[ODS CODE]:[Phone Number]],8,FALSE)</f>
        <v>#REF!</v>
      </c>
      <c r="G27" s="28" t="s">
        <v>169</v>
      </c>
      <c r="H27" s="29" t="s">
        <v>99</v>
      </c>
      <c r="I27" s="30" t="s">
        <v>170</v>
      </c>
      <c r="J27" s="31" t="s">
        <v>26</v>
      </c>
      <c r="K27" s="48" t="s">
        <v>99</v>
      </c>
      <c r="L27" s="30" t="s">
        <v>99</v>
      </c>
      <c r="M27" s="30" t="s">
        <v>99</v>
      </c>
      <c r="N27" s="30" t="s">
        <v>89</v>
      </c>
      <c r="O27" s="30" t="s">
        <v>99</v>
      </c>
      <c r="P27" s="30" t="s">
        <v>170</v>
      </c>
      <c r="Q27" s="54" t="s">
        <v>89</v>
      </c>
      <c r="R27" s="33" t="s">
        <v>99</v>
      </c>
      <c r="S27" s="34" t="s">
        <v>99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</row>
    <row r="28" spans="1:150" s="53" customFormat="1" ht="28.5" customHeight="1" x14ac:dyDescent="0.2">
      <c r="A28" s="22" t="s">
        <v>171</v>
      </c>
      <c r="B28" s="36" t="s">
        <v>81</v>
      </c>
      <c r="C28" s="24" t="s">
        <v>172</v>
      </c>
      <c r="D28" s="25" t="s">
        <v>45</v>
      </c>
      <c r="E28" s="26" t="s">
        <v>173</v>
      </c>
      <c r="F28" s="27" t="e">
        <f>VLOOKUP(A28,[2]!Table14[[ODS CODE]:[Phone Number]],8,FALSE)</f>
        <v>#REF!</v>
      </c>
      <c r="G28" s="28" t="s">
        <v>169</v>
      </c>
      <c r="H28" s="29" t="s">
        <v>134</v>
      </c>
      <c r="I28" s="30" t="s">
        <v>134</v>
      </c>
      <c r="J28" s="31" t="s">
        <v>26</v>
      </c>
      <c r="K28" s="31" t="s">
        <v>26</v>
      </c>
      <c r="L28" s="30" t="s">
        <v>134</v>
      </c>
      <c r="M28" s="31" t="s">
        <v>26</v>
      </c>
      <c r="N28" s="31" t="s">
        <v>26</v>
      </c>
      <c r="O28" s="30" t="s">
        <v>134</v>
      </c>
      <c r="P28" s="30" t="s">
        <v>134</v>
      </c>
      <c r="Q28" s="32" t="s">
        <v>26</v>
      </c>
      <c r="R28" s="33" t="s">
        <v>134</v>
      </c>
      <c r="S28" s="34" t="s">
        <v>134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</row>
    <row r="29" spans="1:150" s="53" customFormat="1" ht="28.5" customHeight="1" x14ac:dyDescent="0.2">
      <c r="A29" s="22" t="s">
        <v>174</v>
      </c>
      <c r="B29" s="23" t="s">
        <v>175</v>
      </c>
      <c r="C29" s="24" t="s">
        <v>176</v>
      </c>
      <c r="D29" s="25" t="s">
        <v>45</v>
      </c>
      <c r="E29" s="26" t="s">
        <v>177</v>
      </c>
      <c r="F29" s="27" t="e">
        <f>VLOOKUP(A29,[2]!Table14[[ODS CODE]:[Phone Number]],8,FALSE)</f>
        <v>#REF!</v>
      </c>
      <c r="G29" s="28" t="s">
        <v>169</v>
      </c>
      <c r="H29" s="29" t="s">
        <v>178</v>
      </c>
      <c r="I29" s="45" t="s">
        <v>131</v>
      </c>
      <c r="J29" s="39" t="s">
        <v>179</v>
      </c>
      <c r="K29" s="31" t="s">
        <v>26</v>
      </c>
      <c r="L29" s="45" t="s">
        <v>131</v>
      </c>
      <c r="M29" s="45" t="s">
        <v>180</v>
      </c>
      <c r="N29" s="31" t="s">
        <v>26</v>
      </c>
      <c r="O29" s="30" t="s">
        <v>178</v>
      </c>
      <c r="P29" s="45" t="s">
        <v>131</v>
      </c>
      <c r="Q29" s="32" t="s">
        <v>26</v>
      </c>
      <c r="R29" s="33" t="s">
        <v>178</v>
      </c>
      <c r="S29" s="52" t="s">
        <v>131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</row>
    <row r="30" spans="1:150" ht="28.5" customHeight="1" x14ac:dyDescent="0.2">
      <c r="A30" s="22" t="s">
        <v>181</v>
      </c>
      <c r="B30" s="23" t="s">
        <v>182</v>
      </c>
      <c r="C30" s="24" t="s">
        <v>183</v>
      </c>
      <c r="D30" s="25" t="s">
        <v>45</v>
      </c>
      <c r="E30" s="26" t="s">
        <v>184</v>
      </c>
      <c r="F30" s="27" t="e">
        <f>VLOOKUP(A30,[2]!Table14[[ODS CODE]:[Phone Number]],8,FALSE)</f>
        <v>#REF!</v>
      </c>
      <c r="G30" s="28" t="s">
        <v>169</v>
      </c>
      <c r="H30" s="29" t="s">
        <v>25</v>
      </c>
      <c r="I30" s="30" t="s">
        <v>25</v>
      </c>
      <c r="J30" s="31" t="s">
        <v>26</v>
      </c>
      <c r="K30" s="31" t="s">
        <v>26</v>
      </c>
      <c r="L30" s="30" t="s">
        <v>25</v>
      </c>
      <c r="M30" s="31" t="s">
        <v>26</v>
      </c>
      <c r="N30" s="31" t="s">
        <v>26</v>
      </c>
      <c r="O30" s="30" t="s">
        <v>25</v>
      </c>
      <c r="P30" s="30" t="s">
        <v>25</v>
      </c>
      <c r="Q30" s="32" t="s">
        <v>26</v>
      </c>
      <c r="R30" s="33" t="s">
        <v>25</v>
      </c>
      <c r="S30" s="34" t="s">
        <v>25</v>
      </c>
    </row>
    <row r="31" spans="1:150" ht="28.5" customHeight="1" x14ac:dyDescent="0.2">
      <c r="A31" s="22" t="s">
        <v>185</v>
      </c>
      <c r="B31" s="36" t="s">
        <v>50</v>
      </c>
      <c r="C31" s="24" t="s">
        <v>186</v>
      </c>
      <c r="D31" s="25" t="s">
        <v>45</v>
      </c>
      <c r="E31" s="26" t="s">
        <v>187</v>
      </c>
      <c r="F31" s="27" t="e">
        <f>VLOOKUP(A31,[2]!Table14[[ODS CODE]:[Phone Number]],8,FALSE)</f>
        <v>#REF!</v>
      </c>
      <c r="G31" s="37" t="s">
        <v>169</v>
      </c>
      <c r="H31" s="29" t="s">
        <v>188</v>
      </c>
      <c r="I31" s="30" t="s">
        <v>188</v>
      </c>
      <c r="J31" s="31" t="s">
        <v>26</v>
      </c>
      <c r="K31" s="31" t="s">
        <v>26</v>
      </c>
      <c r="L31" s="30" t="s">
        <v>147</v>
      </c>
      <c r="M31" s="31" t="s">
        <v>26</v>
      </c>
      <c r="N31" s="31" t="s">
        <v>26</v>
      </c>
      <c r="O31" s="30" t="s">
        <v>188</v>
      </c>
      <c r="P31" s="30" t="s">
        <v>188</v>
      </c>
      <c r="Q31" s="32" t="s">
        <v>26</v>
      </c>
      <c r="R31" s="33" t="s">
        <v>188</v>
      </c>
      <c r="S31" s="34" t="s">
        <v>147</v>
      </c>
    </row>
    <row r="32" spans="1:150" ht="28.5" customHeight="1" x14ac:dyDescent="0.2">
      <c r="A32" s="22" t="s">
        <v>189</v>
      </c>
      <c r="B32" s="36" t="s">
        <v>50</v>
      </c>
      <c r="C32" s="24" t="s">
        <v>190</v>
      </c>
      <c r="D32" s="25" t="s">
        <v>45</v>
      </c>
      <c r="E32" s="26" t="s">
        <v>191</v>
      </c>
      <c r="F32" s="27" t="e">
        <f>VLOOKUP(A32,[2]!Table14[[ODS CODE]:[Phone Number]],8,FALSE)</f>
        <v>#REF!</v>
      </c>
      <c r="G32" s="37" t="s">
        <v>169</v>
      </c>
      <c r="H32" s="29" t="s">
        <v>77</v>
      </c>
      <c r="I32" s="30" t="s">
        <v>77</v>
      </c>
      <c r="J32" s="31" t="s">
        <v>26</v>
      </c>
      <c r="K32" s="31" t="s">
        <v>26</v>
      </c>
      <c r="L32" s="30" t="s">
        <v>77</v>
      </c>
      <c r="M32" s="31" t="s">
        <v>26</v>
      </c>
      <c r="N32" s="31" t="s">
        <v>26</v>
      </c>
      <c r="O32" s="30" t="s">
        <v>77</v>
      </c>
      <c r="P32" s="30" t="s">
        <v>77</v>
      </c>
      <c r="Q32" s="32" t="s">
        <v>26</v>
      </c>
      <c r="R32" s="33" t="s">
        <v>77</v>
      </c>
      <c r="S32" s="34" t="s">
        <v>77</v>
      </c>
    </row>
    <row r="33" spans="1:19" ht="28.5" customHeight="1" x14ac:dyDescent="0.2">
      <c r="A33" s="22" t="s">
        <v>192</v>
      </c>
      <c r="B33" s="23" t="s">
        <v>193</v>
      </c>
      <c r="C33" s="24" t="s">
        <v>194</v>
      </c>
      <c r="D33" s="25" t="s">
        <v>45</v>
      </c>
      <c r="E33" s="26" t="s">
        <v>195</v>
      </c>
      <c r="F33" s="27" t="e">
        <f>VLOOKUP(A33,[2]!Table14[[ODS CODE]:[Phone Number]],8,FALSE)</f>
        <v>#REF!</v>
      </c>
      <c r="G33" s="37" t="s">
        <v>169</v>
      </c>
      <c r="H33" s="29" t="s">
        <v>76</v>
      </c>
      <c r="I33" s="30" t="s">
        <v>76</v>
      </c>
      <c r="J33" s="31" t="s">
        <v>26</v>
      </c>
      <c r="K33" s="31" t="s">
        <v>26</v>
      </c>
      <c r="L33" s="30" t="s">
        <v>76</v>
      </c>
      <c r="M33" s="30" t="s">
        <v>196</v>
      </c>
      <c r="N33" s="31" t="s">
        <v>26</v>
      </c>
      <c r="O33" s="30" t="s">
        <v>76</v>
      </c>
      <c r="P33" s="30" t="s">
        <v>76</v>
      </c>
      <c r="Q33" s="32" t="s">
        <v>26</v>
      </c>
      <c r="R33" s="33" t="s">
        <v>76</v>
      </c>
      <c r="S33" s="34" t="s">
        <v>76</v>
      </c>
    </row>
    <row r="34" spans="1:19" ht="28.5" customHeight="1" x14ac:dyDescent="0.2">
      <c r="A34" s="22" t="s">
        <v>197</v>
      </c>
      <c r="B34" s="36" t="s">
        <v>198</v>
      </c>
      <c r="C34" s="24" t="s">
        <v>199</v>
      </c>
      <c r="D34" s="25" t="s">
        <v>45</v>
      </c>
      <c r="E34" s="26" t="s">
        <v>200</v>
      </c>
      <c r="F34" s="27" t="e">
        <f>VLOOKUP(A34,[2]!Table14[[ODS CODE]:[Phone Number]],8,FALSE)</f>
        <v>#REF!</v>
      </c>
      <c r="G34" s="37" t="s">
        <v>169</v>
      </c>
      <c r="H34" s="29" t="s">
        <v>201</v>
      </c>
      <c r="I34" s="45" t="s">
        <v>202</v>
      </c>
      <c r="J34" s="55" t="s">
        <v>26</v>
      </c>
      <c r="K34" s="55" t="s">
        <v>26</v>
      </c>
      <c r="L34" s="30" t="s">
        <v>201</v>
      </c>
      <c r="M34" s="30" t="s">
        <v>201</v>
      </c>
      <c r="N34" s="30" t="s">
        <v>78</v>
      </c>
      <c r="O34" s="30" t="s">
        <v>201</v>
      </c>
      <c r="P34" s="45" t="s">
        <v>202</v>
      </c>
      <c r="Q34" s="56" t="s">
        <v>26</v>
      </c>
      <c r="R34" s="33" t="s">
        <v>201</v>
      </c>
      <c r="S34" s="34" t="s">
        <v>201</v>
      </c>
    </row>
    <row r="35" spans="1:19" ht="28.5" customHeight="1" x14ac:dyDescent="0.2">
      <c r="A35" s="22" t="s">
        <v>203</v>
      </c>
      <c r="B35" s="36" t="s">
        <v>71</v>
      </c>
      <c r="C35" s="42" t="s">
        <v>204</v>
      </c>
      <c r="D35" s="43" t="s">
        <v>45</v>
      </c>
      <c r="E35" s="44" t="s">
        <v>205</v>
      </c>
      <c r="F35" s="27" t="e">
        <f>VLOOKUP(A35,[2]!Table14[[ODS CODE]:[Phone Number]],8,FALSE)</f>
        <v>#REF!</v>
      </c>
      <c r="G35" s="35" t="s">
        <v>206</v>
      </c>
      <c r="H35" s="29" t="s">
        <v>207</v>
      </c>
      <c r="I35" s="30" t="s">
        <v>207</v>
      </c>
      <c r="J35" s="31" t="s">
        <v>26</v>
      </c>
      <c r="K35" s="39" t="s">
        <v>77</v>
      </c>
      <c r="L35" s="30" t="s">
        <v>207</v>
      </c>
      <c r="M35" s="30" t="s">
        <v>208</v>
      </c>
      <c r="N35" s="30" t="s">
        <v>78</v>
      </c>
      <c r="O35" s="30" t="s">
        <v>207</v>
      </c>
      <c r="P35" s="30" t="s">
        <v>207</v>
      </c>
      <c r="Q35" s="40" t="s">
        <v>79</v>
      </c>
      <c r="R35" s="33" t="s">
        <v>207</v>
      </c>
      <c r="S35" s="34" t="s">
        <v>207</v>
      </c>
    </row>
    <row r="36" spans="1:19" ht="28.5" customHeight="1" x14ac:dyDescent="0.2">
      <c r="A36" s="22" t="s">
        <v>209</v>
      </c>
      <c r="B36" s="23" t="s">
        <v>210</v>
      </c>
      <c r="C36" s="24" t="s">
        <v>211</v>
      </c>
      <c r="D36" s="25" t="s">
        <v>45</v>
      </c>
      <c r="E36" s="26" t="s">
        <v>212</v>
      </c>
      <c r="F36" s="27" t="e">
        <f>VLOOKUP(A36,[2]!Table14[[ODS CODE]:[Phone Number]],8,FALSE)</f>
        <v>#REF!</v>
      </c>
      <c r="G36" s="28" t="s">
        <v>206</v>
      </c>
      <c r="H36" s="29" t="s">
        <v>213</v>
      </c>
      <c r="I36" s="30" t="s">
        <v>213</v>
      </c>
      <c r="J36" s="48" t="s">
        <v>214</v>
      </c>
      <c r="K36" s="55" t="s">
        <v>26</v>
      </c>
      <c r="L36" s="30" t="s">
        <v>213</v>
      </c>
      <c r="M36" s="30" t="s">
        <v>215</v>
      </c>
      <c r="N36" s="31" t="s">
        <v>26</v>
      </c>
      <c r="O36" s="30" t="s">
        <v>213</v>
      </c>
      <c r="P36" s="30" t="s">
        <v>213</v>
      </c>
      <c r="Q36" s="57" t="s">
        <v>26</v>
      </c>
      <c r="R36" s="33" t="s">
        <v>213</v>
      </c>
      <c r="S36" s="34" t="s">
        <v>213</v>
      </c>
    </row>
    <row r="37" spans="1:19" ht="28.5" customHeight="1" x14ac:dyDescent="0.2">
      <c r="A37" s="22" t="s">
        <v>216</v>
      </c>
      <c r="B37" s="23" t="s">
        <v>217</v>
      </c>
      <c r="C37" s="24" t="s">
        <v>218</v>
      </c>
      <c r="D37" s="25" t="s">
        <v>45</v>
      </c>
      <c r="E37" s="26" t="s">
        <v>219</v>
      </c>
      <c r="F37" s="27" t="e">
        <f>VLOOKUP(A37,[2]!Table14[[ODS CODE]:[Phone Number]],8,FALSE)</f>
        <v>#REF!</v>
      </c>
      <c r="G37" s="28" t="s">
        <v>206</v>
      </c>
      <c r="H37" s="29" t="s">
        <v>131</v>
      </c>
      <c r="I37" s="30" t="s">
        <v>220</v>
      </c>
      <c r="J37" s="31" t="s">
        <v>26</v>
      </c>
      <c r="K37" s="31" t="s">
        <v>26</v>
      </c>
      <c r="L37" s="30" t="s">
        <v>99</v>
      </c>
      <c r="M37" s="30" t="s">
        <v>41</v>
      </c>
      <c r="N37" s="31" t="s">
        <v>26</v>
      </c>
      <c r="O37" s="30" t="s">
        <v>131</v>
      </c>
      <c r="P37" s="30" t="s">
        <v>220</v>
      </c>
      <c r="Q37" s="32" t="s">
        <v>26</v>
      </c>
      <c r="R37" s="33" t="s">
        <v>131</v>
      </c>
      <c r="S37" s="34" t="s">
        <v>99</v>
      </c>
    </row>
    <row r="38" spans="1:19" ht="28.5" customHeight="1" x14ac:dyDescent="0.2">
      <c r="A38" s="22" t="s">
        <v>221</v>
      </c>
      <c r="B38" s="36" t="s">
        <v>43</v>
      </c>
      <c r="C38" s="24" t="s">
        <v>222</v>
      </c>
      <c r="D38" s="25" t="s">
        <v>45</v>
      </c>
      <c r="E38" s="26" t="s">
        <v>223</v>
      </c>
      <c r="F38" s="27" t="e">
        <f>VLOOKUP(A38,[2]!Table14[[ODS CODE]:[Phone Number]],8,FALSE)</f>
        <v>#REF!</v>
      </c>
      <c r="G38" s="28" t="s">
        <v>206</v>
      </c>
      <c r="H38" s="29" t="s">
        <v>77</v>
      </c>
      <c r="I38" s="30" t="s">
        <v>77</v>
      </c>
      <c r="J38" s="31" t="s">
        <v>26</v>
      </c>
      <c r="K38" s="31" t="s">
        <v>26</v>
      </c>
      <c r="L38" s="30" t="s">
        <v>77</v>
      </c>
      <c r="M38" s="45" t="s">
        <v>41</v>
      </c>
      <c r="N38" s="31" t="s">
        <v>26</v>
      </c>
      <c r="O38" s="30" t="s">
        <v>77</v>
      </c>
      <c r="P38" s="30" t="s">
        <v>77</v>
      </c>
      <c r="Q38" s="32" t="s">
        <v>26</v>
      </c>
      <c r="R38" s="33" t="s">
        <v>77</v>
      </c>
      <c r="S38" s="34" t="s">
        <v>77</v>
      </c>
    </row>
    <row r="39" spans="1:19" ht="28.5" customHeight="1" x14ac:dyDescent="0.2">
      <c r="A39" s="22" t="s">
        <v>224</v>
      </c>
      <c r="B39" s="36" t="s">
        <v>50</v>
      </c>
      <c r="C39" s="24" t="s">
        <v>225</v>
      </c>
      <c r="D39" s="25" t="s">
        <v>45</v>
      </c>
      <c r="E39" s="26" t="s">
        <v>226</v>
      </c>
      <c r="F39" s="27" t="e">
        <f>VLOOKUP(A39,[2]!Table14[[ODS CODE]:[Phone Number]],8,FALSE)</f>
        <v>#REF!</v>
      </c>
      <c r="G39" s="37" t="s">
        <v>206</v>
      </c>
      <c r="H39" s="29" t="s">
        <v>147</v>
      </c>
      <c r="I39" s="30" t="s">
        <v>147</v>
      </c>
      <c r="J39" s="31" t="s">
        <v>26</v>
      </c>
      <c r="K39" s="31" t="s">
        <v>26</v>
      </c>
      <c r="L39" s="30" t="s">
        <v>147</v>
      </c>
      <c r="M39" s="31" t="s">
        <v>26</v>
      </c>
      <c r="N39" s="31" t="s">
        <v>26</v>
      </c>
      <c r="O39" s="30" t="s">
        <v>147</v>
      </c>
      <c r="P39" s="30" t="s">
        <v>147</v>
      </c>
      <c r="Q39" s="32" t="s">
        <v>26</v>
      </c>
      <c r="R39" s="33" t="s">
        <v>147</v>
      </c>
      <c r="S39" s="34" t="s">
        <v>147</v>
      </c>
    </row>
    <row r="40" spans="1:19" ht="28.5" customHeight="1" x14ac:dyDescent="0.2">
      <c r="A40" s="22" t="s">
        <v>227</v>
      </c>
      <c r="B40" s="23" t="s">
        <v>228</v>
      </c>
      <c r="C40" s="24" t="s">
        <v>229</v>
      </c>
      <c r="D40" s="25" t="s">
        <v>45</v>
      </c>
      <c r="E40" s="26" t="s">
        <v>230</v>
      </c>
      <c r="F40" s="27" t="e">
        <f>VLOOKUP(A40,[2]!Table14[[ODS CODE]:[Phone Number]],8,FALSE)</f>
        <v>#REF!</v>
      </c>
      <c r="G40" s="37" t="s">
        <v>206</v>
      </c>
      <c r="H40" s="50" t="s">
        <v>231</v>
      </c>
      <c r="I40" s="45" t="s">
        <v>231</v>
      </c>
      <c r="J40" s="31" t="s">
        <v>26</v>
      </c>
      <c r="K40" s="31" t="s">
        <v>26</v>
      </c>
      <c r="L40" s="45" t="s">
        <v>231</v>
      </c>
      <c r="M40" s="31" t="s">
        <v>26</v>
      </c>
      <c r="N40" s="31" t="s">
        <v>26</v>
      </c>
      <c r="O40" s="45" t="s">
        <v>231</v>
      </c>
      <c r="P40" s="45" t="s">
        <v>231</v>
      </c>
      <c r="Q40" s="32" t="s">
        <v>26</v>
      </c>
      <c r="R40" s="51" t="s">
        <v>231</v>
      </c>
      <c r="S40" s="52" t="s">
        <v>231</v>
      </c>
    </row>
    <row r="41" spans="1:19" s="61" customFormat="1" ht="28.5" customHeight="1" x14ac:dyDescent="0.2">
      <c r="A41" s="22" t="s">
        <v>232</v>
      </c>
      <c r="B41" s="23" t="s">
        <v>233</v>
      </c>
      <c r="C41" s="24" t="s">
        <v>234</v>
      </c>
      <c r="D41" s="58" t="s">
        <v>235</v>
      </c>
      <c r="E41" s="59" t="s">
        <v>236</v>
      </c>
      <c r="F41" s="27" t="e">
        <f>VLOOKUP(A41,[2]!Table14[[ODS CODE]:[Phone Number]],8,FALSE)</f>
        <v>#REF!</v>
      </c>
      <c r="G41" s="60" t="s">
        <v>237</v>
      </c>
      <c r="H41" s="50" t="s">
        <v>48</v>
      </c>
      <c r="I41" s="30" t="s">
        <v>48</v>
      </c>
      <c r="J41" s="31" t="s">
        <v>26</v>
      </c>
      <c r="K41" s="31" t="s">
        <v>26</v>
      </c>
      <c r="L41" s="30" t="s">
        <v>48</v>
      </c>
      <c r="M41" s="30" t="s">
        <v>55</v>
      </c>
      <c r="N41" s="31" t="s">
        <v>26</v>
      </c>
      <c r="O41" s="45" t="s">
        <v>48</v>
      </c>
      <c r="P41" s="30" t="s">
        <v>48</v>
      </c>
      <c r="Q41" s="32" t="s">
        <v>26</v>
      </c>
      <c r="R41" s="33" t="s">
        <v>48</v>
      </c>
      <c r="S41" s="34" t="s">
        <v>48</v>
      </c>
    </row>
    <row r="42" spans="1:19" s="61" customFormat="1" ht="28.5" customHeight="1" thickBot="1" x14ac:dyDescent="0.25">
      <c r="A42" s="62" t="s">
        <v>238</v>
      </c>
      <c r="B42" s="63" t="s">
        <v>239</v>
      </c>
      <c r="C42" s="64" t="s">
        <v>240</v>
      </c>
      <c r="D42" s="65" t="s">
        <v>235</v>
      </c>
      <c r="E42" s="66" t="s">
        <v>241</v>
      </c>
      <c r="F42" s="67" t="e">
        <f>VLOOKUP(A42,[2]!Table14[[ODS CODE]:[Phone Number]],8,FALSE)</f>
        <v>#REF!</v>
      </c>
      <c r="G42" s="68" t="s">
        <v>237</v>
      </c>
      <c r="H42" s="69" t="s">
        <v>27</v>
      </c>
      <c r="I42" s="70" t="s">
        <v>27</v>
      </c>
      <c r="J42" s="71" t="s">
        <v>26</v>
      </c>
      <c r="K42" s="71" t="s">
        <v>26</v>
      </c>
      <c r="L42" s="70" t="s">
        <v>27</v>
      </c>
      <c r="M42" s="71" t="s">
        <v>26</v>
      </c>
      <c r="N42" s="71" t="s">
        <v>26</v>
      </c>
      <c r="O42" s="70" t="s">
        <v>27</v>
      </c>
      <c r="P42" s="70" t="s">
        <v>27</v>
      </c>
      <c r="Q42" s="72" t="s">
        <v>26</v>
      </c>
      <c r="R42" s="73" t="s">
        <v>27</v>
      </c>
      <c r="S42" s="74" t="s">
        <v>27</v>
      </c>
    </row>
    <row r="43" spans="1:19" s="79" customFormat="1" ht="24.95" customHeight="1" x14ac:dyDescent="0.2">
      <c r="A43" s="75"/>
      <c r="B43" s="76"/>
      <c r="C43" s="75"/>
      <c r="D43" s="75"/>
      <c r="E43" s="75"/>
      <c r="F43" s="75"/>
      <c r="G43" s="77"/>
      <c r="H43" s="78"/>
      <c r="I43" s="78"/>
      <c r="K43" s="78"/>
      <c r="L43" s="78"/>
      <c r="M43" s="78"/>
      <c r="N43" s="78"/>
      <c r="O43" s="78"/>
      <c r="P43" s="78"/>
      <c r="Q43" s="78"/>
    </row>
    <row r="44" spans="1:19" s="79" customFormat="1" ht="24.95" customHeight="1" x14ac:dyDescent="0.2">
      <c r="A44" s="75"/>
      <c r="B44" s="75"/>
      <c r="C44" s="75"/>
      <c r="D44" s="75"/>
      <c r="E44" s="75"/>
      <c r="F44" s="75"/>
      <c r="G44" s="77"/>
      <c r="H44" s="78"/>
      <c r="I44" s="78"/>
      <c r="K44" s="78"/>
      <c r="L44" s="78"/>
      <c r="M44" s="78"/>
      <c r="N44" s="78"/>
      <c r="O44" s="78"/>
      <c r="P44" s="78"/>
      <c r="Q44" s="78"/>
    </row>
    <row r="45" spans="1:19" s="79" customFormat="1" ht="24.95" customHeight="1" x14ac:dyDescent="0.2">
      <c r="A45" s="75"/>
      <c r="B45" s="75"/>
      <c r="C45" s="75"/>
      <c r="D45" s="75"/>
      <c r="E45" s="75"/>
      <c r="F45" s="75"/>
      <c r="G45" s="77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</row>
    <row r="46" spans="1:19" s="79" customFormat="1" ht="24.95" customHeight="1" x14ac:dyDescent="0.2">
      <c r="A46" s="75"/>
      <c r="B46" s="75"/>
      <c r="C46" s="75"/>
      <c r="D46" s="75"/>
      <c r="E46" s="75"/>
      <c r="F46" s="75"/>
      <c r="G46" s="77"/>
      <c r="H46" s="75"/>
      <c r="I46" s="80"/>
      <c r="J46" s="75"/>
      <c r="K46" s="80"/>
      <c r="L46" s="75"/>
      <c r="M46" s="80"/>
      <c r="N46" s="75"/>
      <c r="O46" s="80"/>
      <c r="P46" s="75"/>
      <c r="Q46" s="80"/>
      <c r="R46" s="75"/>
      <c r="S46" s="80"/>
    </row>
    <row r="47" spans="1:19" s="79" customFormat="1" ht="24.95" customHeight="1" x14ac:dyDescent="0.2">
      <c r="A47" s="75"/>
      <c r="B47" s="75"/>
      <c r="C47" s="75"/>
      <c r="D47" s="75"/>
      <c r="E47" s="75"/>
      <c r="F47" s="75"/>
      <c r="G47" s="77"/>
      <c r="H47" s="80"/>
      <c r="I47" s="76"/>
      <c r="J47" s="80"/>
      <c r="K47" s="76"/>
      <c r="L47" s="80"/>
      <c r="M47" s="76"/>
      <c r="N47" s="80"/>
      <c r="O47" s="76"/>
      <c r="P47" s="80"/>
      <c r="Q47" s="76"/>
      <c r="R47" s="80"/>
      <c r="S47" s="76"/>
    </row>
    <row r="48" spans="1:19" s="81" customFormat="1" ht="24.95" customHeight="1" x14ac:dyDescent="0.2">
      <c r="A48" s="80"/>
      <c r="B48" s="76"/>
      <c r="C48" s="75"/>
      <c r="D48" s="80"/>
      <c r="E48" s="80"/>
      <c r="F48" s="80"/>
      <c r="G48" s="77"/>
      <c r="H48" s="75"/>
      <c r="I48" s="80"/>
      <c r="J48" s="75"/>
      <c r="K48" s="80"/>
      <c r="L48" s="75"/>
      <c r="M48" s="80"/>
      <c r="N48" s="75"/>
      <c r="O48" s="80"/>
      <c r="P48" s="75"/>
      <c r="Q48" s="80"/>
      <c r="R48" s="75"/>
      <c r="S48" s="80"/>
    </row>
    <row r="49" spans="1:19" s="81" customFormat="1" ht="24.95" customHeight="1" x14ac:dyDescent="0.2">
      <c r="A49" s="80"/>
      <c r="B49" s="75"/>
      <c r="C49" s="75"/>
      <c r="D49" s="80"/>
      <c r="E49" s="80"/>
      <c r="F49" s="80"/>
      <c r="G49" s="77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</row>
    <row r="50" spans="1:19" s="81" customFormat="1" ht="24.95" customHeight="1" x14ac:dyDescent="0.2">
      <c r="A50" s="80"/>
      <c r="B50" s="76"/>
      <c r="C50" s="80"/>
      <c r="D50" s="80"/>
      <c r="E50" s="80"/>
      <c r="F50" s="80"/>
      <c r="G50" s="77"/>
      <c r="H50" s="75"/>
      <c r="I50" s="80"/>
      <c r="J50" s="75"/>
      <c r="K50" s="80"/>
      <c r="L50" s="75"/>
      <c r="M50" s="80"/>
      <c r="N50" s="75"/>
      <c r="O50" s="80"/>
      <c r="P50" s="75"/>
      <c r="Q50" s="80"/>
      <c r="R50" s="75"/>
      <c r="S50" s="80"/>
    </row>
    <row r="51" spans="1:19" s="81" customFormat="1" ht="24.95" customHeight="1" x14ac:dyDescent="0.2">
      <c r="A51" s="80"/>
      <c r="B51" s="80"/>
      <c r="C51" s="80"/>
      <c r="D51" s="80"/>
      <c r="E51" s="80"/>
      <c r="F51" s="80"/>
      <c r="G51" s="77"/>
      <c r="H51" s="80"/>
      <c r="I51" s="76"/>
      <c r="J51" s="80"/>
      <c r="K51" s="76"/>
      <c r="L51" s="80"/>
      <c r="M51" s="76"/>
      <c r="N51" s="80"/>
      <c r="O51" s="76"/>
      <c r="P51" s="80"/>
      <c r="Q51" s="76"/>
      <c r="R51" s="80"/>
      <c r="S51" s="76"/>
    </row>
    <row r="52" spans="1:19" s="81" customFormat="1" ht="24.95" customHeight="1" x14ac:dyDescent="0.2">
      <c r="A52" s="80"/>
      <c r="B52" s="80"/>
      <c r="C52" s="75"/>
      <c r="D52" s="80"/>
      <c r="E52" s="80"/>
      <c r="F52" s="80"/>
      <c r="G52" s="77"/>
      <c r="H52" s="75"/>
      <c r="I52" s="80"/>
      <c r="J52" s="75"/>
      <c r="K52" s="80"/>
      <c r="L52" s="75"/>
      <c r="M52" s="80"/>
      <c r="N52" s="75"/>
      <c r="O52" s="80"/>
      <c r="P52" s="75"/>
      <c r="Q52" s="80"/>
      <c r="R52" s="75"/>
      <c r="S52" s="80"/>
    </row>
    <row r="53" spans="1:19" s="81" customFormat="1" ht="24.95" customHeight="1" x14ac:dyDescent="0.2">
      <c r="A53" s="80"/>
      <c r="B53" s="76"/>
      <c r="C53" s="80"/>
      <c r="D53" s="80"/>
      <c r="E53" s="80"/>
      <c r="F53" s="80"/>
      <c r="G53" s="77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</row>
    <row r="54" spans="1:19" s="81" customFormat="1" ht="24.95" customHeight="1" x14ac:dyDescent="0.2">
      <c r="A54" s="80"/>
      <c r="B54" s="80"/>
      <c r="C54" s="75"/>
      <c r="D54" s="80"/>
      <c r="E54" s="80"/>
      <c r="F54" s="80"/>
      <c r="G54" s="77"/>
      <c r="H54" s="75"/>
      <c r="I54" s="80"/>
      <c r="J54" s="75"/>
      <c r="K54" s="80"/>
      <c r="L54" s="75"/>
      <c r="M54" s="80"/>
      <c r="N54" s="75"/>
      <c r="O54" s="80"/>
      <c r="P54" s="75"/>
      <c r="Q54" s="80"/>
      <c r="R54" s="75"/>
      <c r="S54" s="80"/>
    </row>
    <row r="55" spans="1:19" s="81" customFormat="1" ht="24.95" customHeight="1" x14ac:dyDescent="0.2">
      <c r="A55" s="80"/>
      <c r="B55" s="80"/>
      <c r="C55" s="80"/>
      <c r="D55" s="80"/>
      <c r="E55" s="80"/>
      <c r="F55" s="80"/>
      <c r="G55" s="77"/>
      <c r="H55" s="80"/>
      <c r="I55" s="76"/>
      <c r="J55" s="80"/>
      <c r="K55" s="76"/>
      <c r="L55" s="80"/>
      <c r="M55" s="76"/>
      <c r="N55" s="80"/>
      <c r="O55" s="76"/>
      <c r="P55" s="80"/>
      <c r="Q55" s="76"/>
      <c r="R55" s="80"/>
      <c r="S55" s="76"/>
    </row>
    <row r="56" spans="1:19" s="81" customFormat="1" ht="24.95" customHeight="1" x14ac:dyDescent="0.2">
      <c r="A56" s="80"/>
      <c r="B56" s="76"/>
      <c r="C56" s="75"/>
      <c r="D56" s="80"/>
      <c r="E56" s="80"/>
      <c r="F56" s="80"/>
      <c r="G56" s="77"/>
      <c r="H56" s="75"/>
      <c r="I56" s="80"/>
      <c r="J56" s="75"/>
      <c r="K56" s="80"/>
      <c r="L56" s="75"/>
      <c r="M56" s="80"/>
      <c r="N56" s="75"/>
      <c r="O56" s="80"/>
      <c r="P56" s="75"/>
      <c r="Q56" s="80"/>
      <c r="R56" s="75"/>
      <c r="S56" s="80"/>
    </row>
    <row r="57" spans="1:19" s="81" customFormat="1" ht="24.95" customHeight="1" x14ac:dyDescent="0.2">
      <c r="A57" s="80"/>
      <c r="B57" s="80"/>
      <c r="C57" s="75"/>
      <c r="D57" s="80"/>
      <c r="E57" s="80"/>
      <c r="F57" s="80"/>
      <c r="G57" s="77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</row>
    <row r="58" spans="1:19" s="81" customFormat="1" ht="24.95" customHeight="1" x14ac:dyDescent="0.2">
      <c r="A58" s="80"/>
      <c r="B58" s="76"/>
      <c r="C58" s="75"/>
      <c r="D58" s="80"/>
      <c r="E58" s="80"/>
      <c r="F58" s="80"/>
      <c r="G58" s="77"/>
      <c r="H58" s="75"/>
      <c r="I58" s="80"/>
      <c r="J58" s="75"/>
      <c r="K58" s="80"/>
      <c r="L58" s="75"/>
      <c r="M58" s="80"/>
      <c r="N58" s="75"/>
      <c r="O58" s="80"/>
      <c r="P58" s="75"/>
      <c r="Q58" s="80"/>
      <c r="R58" s="75"/>
      <c r="S58" s="80"/>
    </row>
    <row r="59" spans="1:19" s="81" customFormat="1" ht="24.95" customHeight="1" x14ac:dyDescent="0.2">
      <c r="A59" s="80"/>
      <c r="B59" s="80"/>
      <c r="C59" s="75"/>
      <c r="D59" s="80"/>
      <c r="E59" s="80"/>
      <c r="F59" s="80"/>
      <c r="G59" s="77"/>
      <c r="H59" s="80"/>
      <c r="I59" s="76"/>
      <c r="J59" s="80"/>
      <c r="K59" s="76"/>
      <c r="L59" s="80"/>
      <c r="M59" s="76"/>
      <c r="N59" s="80"/>
      <c r="O59" s="76"/>
      <c r="P59" s="80"/>
      <c r="Q59" s="76"/>
      <c r="R59" s="80"/>
      <c r="S59" s="76"/>
    </row>
    <row r="60" spans="1:19" s="81" customFormat="1" ht="24.95" customHeight="1" x14ac:dyDescent="0.2">
      <c r="A60" s="80"/>
      <c r="B60" s="76"/>
      <c r="C60" s="75"/>
      <c r="D60" s="80"/>
      <c r="E60" s="80"/>
      <c r="F60" s="80"/>
      <c r="G60" s="77"/>
      <c r="H60" s="75"/>
      <c r="I60" s="80"/>
      <c r="J60" s="75"/>
      <c r="K60" s="80"/>
      <c r="L60" s="75"/>
      <c r="M60" s="80"/>
      <c r="N60" s="75"/>
      <c r="O60" s="80"/>
      <c r="P60" s="75"/>
      <c r="Q60" s="80"/>
      <c r="R60" s="75"/>
      <c r="S60" s="80"/>
    </row>
    <row r="61" spans="1:19" s="81" customFormat="1" ht="24.95" customHeight="1" x14ac:dyDescent="0.2">
      <c r="A61" s="80"/>
      <c r="B61" s="80"/>
      <c r="C61" s="75"/>
      <c r="D61" s="80"/>
      <c r="E61" s="80"/>
      <c r="F61" s="80"/>
      <c r="G61" s="77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</row>
    <row r="62" spans="1:19" s="81" customFormat="1" ht="24.95" customHeight="1" x14ac:dyDescent="0.2">
      <c r="A62" s="80"/>
      <c r="B62" s="80"/>
      <c r="C62" s="75"/>
      <c r="D62" s="80"/>
      <c r="E62" s="80"/>
      <c r="F62" s="80"/>
      <c r="G62" s="77"/>
      <c r="H62" s="75"/>
      <c r="I62" s="80"/>
      <c r="J62" s="75"/>
      <c r="K62" s="80"/>
      <c r="L62" s="75"/>
      <c r="M62" s="80"/>
      <c r="N62" s="75"/>
      <c r="O62" s="80"/>
      <c r="P62" s="75"/>
      <c r="Q62" s="80"/>
      <c r="R62" s="75"/>
      <c r="S62" s="80"/>
    </row>
    <row r="63" spans="1:19" s="79" customFormat="1" ht="24.95" customHeight="1" x14ac:dyDescent="0.2">
      <c r="A63" s="80"/>
      <c r="B63" s="80"/>
      <c r="C63" s="75"/>
      <c r="D63" s="75"/>
      <c r="E63" s="80"/>
      <c r="F63" s="80"/>
      <c r="G63" s="77"/>
      <c r="H63" s="80"/>
      <c r="I63" s="76"/>
      <c r="J63" s="80"/>
      <c r="K63" s="76"/>
      <c r="L63" s="80"/>
      <c r="M63" s="76"/>
      <c r="N63" s="80"/>
      <c r="O63" s="76"/>
      <c r="P63" s="80"/>
      <c r="Q63" s="76"/>
      <c r="R63" s="80"/>
      <c r="S63" s="76"/>
    </row>
    <row r="64" spans="1:19" s="81" customFormat="1" ht="24.95" customHeight="1" x14ac:dyDescent="0.2">
      <c r="A64" s="75"/>
      <c r="B64" s="75"/>
      <c r="C64" s="75"/>
      <c r="D64" s="75"/>
      <c r="E64" s="75"/>
      <c r="F64" s="75"/>
      <c r="G64" s="77"/>
      <c r="H64" s="78"/>
      <c r="I64" s="78"/>
      <c r="J64" s="79"/>
      <c r="K64" s="78"/>
      <c r="L64" s="78"/>
      <c r="M64" s="78"/>
      <c r="N64" s="78"/>
      <c r="O64" s="78"/>
      <c r="P64" s="78"/>
      <c r="Q64" s="78"/>
      <c r="R64" s="79"/>
      <c r="S64" s="79"/>
    </row>
    <row r="65" spans="1:19" s="81" customFormat="1" ht="24.95" customHeight="1" x14ac:dyDescent="0.2">
      <c r="A65" s="75"/>
      <c r="B65" s="75"/>
      <c r="C65" s="75"/>
      <c r="D65" s="75"/>
      <c r="E65" s="75"/>
      <c r="F65" s="75"/>
      <c r="G65" s="77"/>
      <c r="H65" s="78"/>
      <c r="I65" s="78"/>
      <c r="J65" s="79"/>
      <c r="K65" s="78"/>
      <c r="L65" s="78"/>
      <c r="M65" s="78"/>
      <c r="N65" s="78"/>
      <c r="O65" s="78"/>
      <c r="P65" s="78"/>
      <c r="Q65" s="78"/>
      <c r="R65" s="79"/>
      <c r="S65" s="79"/>
    </row>
    <row r="66" spans="1:19" s="81" customFormat="1" ht="24.95" customHeight="1" x14ac:dyDescent="0.2">
      <c r="A66" s="80"/>
      <c r="B66" s="76"/>
      <c r="C66" s="75"/>
      <c r="D66" s="80"/>
      <c r="E66" s="80"/>
      <c r="F66" s="80"/>
      <c r="G66" s="77"/>
      <c r="H66" s="78"/>
      <c r="I66" s="78"/>
      <c r="J66" s="79"/>
      <c r="K66" s="78"/>
      <c r="L66" s="78"/>
      <c r="M66" s="78"/>
      <c r="N66" s="78"/>
      <c r="O66" s="78"/>
      <c r="P66" s="78"/>
      <c r="Q66" s="78"/>
      <c r="R66" s="79"/>
      <c r="S66" s="79"/>
    </row>
    <row r="67" spans="1:19" s="81" customFormat="1" ht="24.95" customHeight="1" x14ac:dyDescent="0.2">
      <c r="A67" s="80"/>
      <c r="B67" s="76"/>
      <c r="C67" s="75"/>
      <c r="D67" s="80"/>
      <c r="E67" s="80"/>
      <c r="F67" s="80"/>
      <c r="G67" s="77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9"/>
    </row>
    <row r="68" spans="1:19" s="81" customFormat="1" ht="24.95" customHeight="1" x14ac:dyDescent="0.2">
      <c r="S68" s="79"/>
    </row>
    <row r="69" spans="1:19" ht="24.95" customHeight="1" x14ac:dyDescent="0.2">
      <c r="D69" s="8"/>
      <c r="E69" s="8"/>
      <c r="F69" s="8"/>
    </row>
    <row r="70" spans="1:19" ht="24.95" customHeight="1" x14ac:dyDescent="0.2">
      <c r="D70" s="8"/>
      <c r="E70" s="8"/>
      <c r="F70" s="8"/>
    </row>
    <row r="71" spans="1:19" ht="24.95" customHeight="1" x14ac:dyDescent="0.2">
      <c r="D71" s="8"/>
      <c r="E71" s="8"/>
      <c r="F71" s="8"/>
    </row>
    <row r="72" spans="1:19" ht="24.95" customHeight="1" x14ac:dyDescent="0.2">
      <c r="D72" s="8"/>
      <c r="E72" s="8"/>
      <c r="F72" s="8"/>
    </row>
    <row r="73" spans="1:19" ht="24.95" customHeight="1" x14ac:dyDescent="0.2">
      <c r="D73" s="8"/>
      <c r="E73" s="8"/>
      <c r="F73" s="8"/>
    </row>
    <row r="74" spans="1:19" ht="24.95" customHeight="1" x14ac:dyDescent="0.2">
      <c r="D74" s="8"/>
      <c r="E74" s="8"/>
      <c r="F74" s="8"/>
    </row>
    <row r="75" spans="1:19" ht="24.95" customHeight="1" x14ac:dyDescent="0.2">
      <c r="D75" s="8"/>
      <c r="E75" s="8"/>
      <c r="F75" s="8"/>
    </row>
    <row r="76" spans="1:19" ht="24.95" customHeight="1" x14ac:dyDescent="0.2">
      <c r="D76" s="8"/>
      <c r="E76" s="8"/>
      <c r="F76" s="8"/>
    </row>
    <row r="77" spans="1:19" ht="24.95" customHeight="1" x14ac:dyDescent="0.2">
      <c r="D77" s="8"/>
      <c r="E77" s="8"/>
      <c r="F77" s="8"/>
    </row>
    <row r="78" spans="1:19" ht="24.95" customHeight="1" x14ac:dyDescent="0.2">
      <c r="D78" s="8"/>
      <c r="E78" s="8"/>
      <c r="F78" s="8"/>
    </row>
    <row r="79" spans="1:19" ht="24.95" customHeight="1" x14ac:dyDescent="0.2">
      <c r="D79" s="8"/>
      <c r="E79" s="8"/>
      <c r="F79" s="8"/>
    </row>
    <row r="80" spans="1:19" x14ac:dyDescent="0.2">
      <c r="D80" s="8"/>
      <c r="E80" s="8"/>
      <c r="F80" s="8"/>
    </row>
    <row r="81" spans="4:6" x14ac:dyDescent="0.2">
      <c r="D81" s="8"/>
      <c r="E81" s="8"/>
      <c r="F81" s="8"/>
    </row>
    <row r="82" spans="4:6" x14ac:dyDescent="0.2">
      <c r="D82" s="8"/>
      <c r="E82" s="8"/>
      <c r="F82" s="8"/>
    </row>
    <row r="83" spans="4:6" x14ac:dyDescent="0.2">
      <c r="D83" s="8"/>
      <c r="E83" s="8"/>
      <c r="F83" s="8"/>
    </row>
    <row r="84" spans="4:6" x14ac:dyDescent="0.2">
      <c r="D84" s="8"/>
      <c r="E84" s="8"/>
      <c r="F84" s="8"/>
    </row>
    <row r="85" spans="4:6" x14ac:dyDescent="0.2">
      <c r="D85" s="8"/>
      <c r="E85" s="8"/>
      <c r="F85" s="8"/>
    </row>
    <row r="86" spans="4:6" x14ac:dyDescent="0.2">
      <c r="D86" s="8"/>
      <c r="E86" s="8"/>
      <c r="F86" s="8"/>
    </row>
    <row r="87" spans="4:6" x14ac:dyDescent="0.2">
      <c r="D87" s="8"/>
      <c r="E87" s="8"/>
      <c r="F87" s="8"/>
    </row>
    <row r="88" spans="4:6" x14ac:dyDescent="0.2">
      <c r="D88" s="8"/>
      <c r="E88" s="8"/>
      <c r="F88" s="8"/>
    </row>
    <row r="89" spans="4:6" x14ac:dyDescent="0.2">
      <c r="D89" s="8"/>
      <c r="E89" s="8"/>
      <c r="F89" s="8"/>
    </row>
    <row r="90" spans="4:6" x14ac:dyDescent="0.2">
      <c r="D90" s="8"/>
      <c r="E90" s="8"/>
      <c r="F90" s="8"/>
    </row>
    <row r="91" spans="4:6" x14ac:dyDescent="0.2">
      <c r="D91" s="8"/>
      <c r="E91" s="8"/>
      <c r="F91" s="8"/>
    </row>
  </sheetData>
  <conditionalFormatting sqref="A2:A42">
    <cfRule type="duplicateValues" dxfId="11" priority="4"/>
  </conditionalFormatting>
  <dataValidations count="1">
    <dataValidation type="textLength" allowBlank="1" showInputMessage="1" showErrorMessage="1" sqref="A2:A42">
      <formula1>5</formula1>
      <formula2>5</formula2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581428A4-E88D-4B1E-83F7-9D1086AF902A}">
            <xm:f>#REF!&lt;&gt;VLOOKUP(#REF!,'P:\BGSW\Primary Care\BGSW Pharmacy\Reporting\Pharmacy Dashboard\[Master Pharmacy Dashboard.xlsx]Practice_Lookups'!#REF!,6,0)</xm:f>
            <x14:dxf>
              <fill>
                <patternFill>
                  <bgColor rgb="FFFF0000"/>
                </patternFill>
              </fill>
            </x14:dxf>
          </x14:cfRule>
          <xm:sqref>J34</xm:sqref>
        </x14:conditionalFormatting>
        <x14:conditionalFormatting xmlns:xm="http://schemas.microsoft.com/office/excel/2006/main">
          <x14:cfRule type="expression" priority="3" id="{574EDDD8-63F1-4261-85DC-42D327FF4916}">
            <xm:f>#REF!&lt;&gt;VLOOKUP(#REF!,'P:\BGSW\Primary Care\BGSW Pharmacy\Reporting\Pharmacy Dashboard\[Master Pharmacy Dashboard.xlsx]Practice_Lookups'!#REF!,6,0)</xm:f>
            <x14:dxf>
              <fill>
                <patternFill>
                  <bgColor rgb="FFFF0000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expression" priority="6" id="{10795314-FDC2-4111-8147-B58FDE022BFD}">
            <xm:f>#REF!&lt;&gt;VLOOKUP(#REF!,'P:\BGSW\Primary Care\BGSW Pharmacy\Reporting\Pharmacy Dashboard\[Master Pharmacy Dashboard.xlsx]Practice_Lookups'!#REF!,6,0)</xm:f>
            <x14:dxf>
              <fill>
                <patternFill>
                  <bgColor rgb="FFFF0000"/>
                </patternFill>
              </fill>
            </x14:dxf>
          </x14:cfRule>
          <xm:sqref>E2:F42</xm:sqref>
        </x14:conditionalFormatting>
        <x14:conditionalFormatting xmlns:xm="http://schemas.microsoft.com/office/excel/2006/main">
          <x14:cfRule type="expression" priority="2" id="{212BCB59-0663-4695-9D1D-7DA905EF07B8}">
            <xm:f>#REF!&lt;&gt;VLOOKUP(#REF!,'P:\BGSW\Primary Care\BGSW Pharmacy\Reporting\Pharmacy Dashboard\[Master Pharmacy Dashboard.xlsx]Practice_Lookups'!#REF!,6,0)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expression" priority="1" id="{B1CE6D37-AE1C-4CA9-BD5C-01CAB4C31FBD}">
            <xm:f>#REF!&lt;&gt;VLOOKUP(#REF!,'P:\BGSW\Primary Care\BGSW Pharmacy\Reporting\Pharmacy Dashboard\[Master Pharmacy Dashboard.xlsx]Practice_Lookups'!#REF!,6,0)</xm:f>
            <x14:dxf>
              <fill>
                <patternFill>
                  <bgColor rgb="FFFF0000"/>
                </patternFill>
              </fill>
            </x14:dxf>
          </x14:cfRule>
          <xm:sqref>Q36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Scott</dc:creator>
  <cp:lastModifiedBy>Vanessa Scott</cp:lastModifiedBy>
  <dcterms:created xsi:type="dcterms:W3CDTF">2019-12-17T11:52:11Z</dcterms:created>
  <dcterms:modified xsi:type="dcterms:W3CDTF">2019-12-17T11:53:39Z</dcterms:modified>
</cp:coreProperties>
</file>